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activeTab="0"/>
  </bookViews>
  <sheets>
    <sheet name="титул" sheetId="1" r:id="rId1"/>
    <sheet name="ИНСТР" sheetId="2" r:id="rId2"/>
    <sheet name="содержание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</sheets>
  <definedNames/>
  <calcPr fullCalcOnLoad="1"/>
</workbook>
</file>

<file path=xl/sharedStrings.xml><?xml version="1.0" encoding="utf-8"?>
<sst xmlns="http://schemas.openxmlformats.org/spreadsheetml/2006/main" count="641" uniqueCount="35">
  <si>
    <t>Д</t>
  </si>
  <si>
    <t>в</t>
  </si>
  <si>
    <t>н</t>
  </si>
  <si>
    <t>а</t>
  </si>
  <si>
    <t>д</t>
  </si>
  <si>
    <t>ц</t>
  </si>
  <si>
    <t>т</t>
  </si>
  <si>
    <t>ь</t>
  </si>
  <si>
    <t>е</t>
  </si>
  <si>
    <t>и</t>
  </si>
  <si>
    <t>О</t>
  </si>
  <si>
    <t>J</t>
  </si>
  <si>
    <t>L</t>
  </si>
  <si>
    <t>р</t>
  </si>
  <si>
    <t>я</t>
  </si>
  <si>
    <t>ж</t>
  </si>
  <si>
    <t>у</t>
  </si>
  <si>
    <t>ы</t>
  </si>
  <si>
    <t>й</t>
  </si>
  <si>
    <t>б</t>
  </si>
  <si>
    <t>с</t>
  </si>
  <si>
    <t>о</t>
  </si>
  <si>
    <t>л</t>
  </si>
  <si>
    <t>м</t>
  </si>
  <si>
    <t>к</t>
  </si>
  <si>
    <t>г</t>
  </si>
  <si>
    <t>ф</t>
  </si>
  <si>
    <t>п</t>
  </si>
  <si>
    <t>х</t>
  </si>
  <si>
    <t>з</t>
  </si>
  <si>
    <t>ч</t>
  </si>
  <si>
    <t>ш</t>
  </si>
  <si>
    <t>щ</t>
  </si>
  <si>
    <t>Р</t>
  </si>
  <si>
    <t>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</si>
</sst>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0"/>
      <color indexed="8"/>
      <name val="Times New Roman"/>
      <family val="1"/>
    </font>
    <font>
      <sz val="8"/>
      <name val="Segoe UI"/>
      <family val="2"/>
    </font>
    <font>
      <b/>
      <sz val="54"/>
      <color indexed="47"/>
      <name val="Calibri"/>
      <family val="2"/>
    </font>
    <font>
      <b/>
      <sz val="50"/>
      <color indexed="9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26"/>
      <color indexed="47"/>
      <name val="Calibri"/>
      <family val="2"/>
    </font>
    <font>
      <b/>
      <sz val="25"/>
      <color indexed="62"/>
      <name val="Calibri"/>
      <family val="2"/>
    </font>
    <font>
      <sz val="30"/>
      <color indexed="8"/>
      <name val="Wingdings"/>
      <family val="0"/>
    </font>
    <font>
      <sz val="36"/>
      <color indexed="8"/>
      <name val="Wingdings"/>
      <family val="0"/>
    </font>
    <font>
      <b/>
      <sz val="18"/>
      <color indexed="9"/>
      <name val="Calibri"/>
      <family val="2"/>
    </font>
    <font>
      <b/>
      <sz val="5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sz val="30"/>
      <color theme="1"/>
      <name val="Wingdings"/>
      <family val="0"/>
    </font>
    <font>
      <sz val="36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8"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  <dxf>
      <font>
        <b/>
        <i val="0"/>
        <strike val="0"/>
        <color theme="9" tint="-0.4999699890613556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48;&#1053;&#1057;&#1058;&#1056;!A1" /><Relationship Id="rId3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1'!A1" /><Relationship Id="rId2" Type="http://schemas.openxmlformats.org/officeDocument/2006/relationships/hyperlink" Target="#'2'!A1" /><Relationship Id="rId3" Type="http://schemas.openxmlformats.org/officeDocument/2006/relationships/hyperlink" Target="#'3'!A1" /><Relationship Id="rId4" Type="http://schemas.openxmlformats.org/officeDocument/2006/relationships/hyperlink" Target="#'4'!A1" /><Relationship Id="rId5" Type="http://schemas.openxmlformats.org/officeDocument/2006/relationships/hyperlink" Target="#'5'!A1" /><Relationship Id="rId6" Type="http://schemas.openxmlformats.org/officeDocument/2006/relationships/hyperlink" Target="#'6'!A1" /><Relationship Id="rId7" Type="http://schemas.openxmlformats.org/officeDocument/2006/relationships/hyperlink" Target="#'7'!A1" /><Relationship Id="rId8" Type="http://schemas.openxmlformats.org/officeDocument/2006/relationships/hyperlink" Target="#'8'!A1" /><Relationship Id="rId9" Type="http://schemas.openxmlformats.org/officeDocument/2006/relationships/hyperlink" Target="#'9'!A1" /><Relationship Id="rId10" Type="http://schemas.openxmlformats.org/officeDocument/2006/relationships/hyperlink" Target="#'10'!A1" /><Relationship Id="rId11" Type="http://schemas.openxmlformats.org/officeDocument/2006/relationships/image" Target="../media/image1.jpeg" /><Relationship Id="rId12" Type="http://schemas.openxmlformats.org/officeDocument/2006/relationships/image" Target="../media/image3.jpeg" /><Relationship Id="rId13" Type="http://schemas.openxmlformats.org/officeDocument/2006/relationships/hyperlink" Target="#&#1090;&#1080;&#1090;&#1091;&#1083;!A1" /><Relationship Id="rId14" Type="http://schemas.openxmlformats.org/officeDocument/2006/relationships/hyperlink" Target="#&#1090;&#1080;&#1090;&#1091;&#1083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9;&#1086;&#1076;&#1077;&#1088;&#1078;&#1072;&#1085;&#1080;&#1077;!A1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0</xdr:row>
      <xdr:rowOff>0</xdr:rowOff>
    </xdr:from>
    <xdr:ext cx="8991600" cy="914400"/>
    <xdr:sp>
      <xdr:nvSpPr>
        <xdr:cNvPr id="1" name="Прямоугольник 1"/>
        <xdr:cNvSpPr>
          <a:spLocks/>
        </xdr:cNvSpPr>
      </xdr:nvSpPr>
      <xdr:spPr>
        <a:xfrm>
          <a:off x="1095375" y="0"/>
          <a:ext cx="8991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Тренажер по русскому языку</a:t>
          </a:r>
        </a:p>
      </xdr:txBody>
    </xdr:sp>
    <xdr:clientData/>
  </xdr:oneCellAnchor>
  <xdr:oneCellAnchor>
    <xdr:from>
      <xdr:col>3</xdr:col>
      <xdr:colOff>371475</xdr:colOff>
      <xdr:row>5</xdr:row>
      <xdr:rowOff>133350</xdr:rowOff>
    </xdr:from>
    <xdr:ext cx="6772275" cy="1790700"/>
    <xdr:sp>
      <xdr:nvSpPr>
        <xdr:cNvPr id="2" name="Прямоугольник 2"/>
        <xdr:cNvSpPr>
          <a:spLocks/>
        </xdr:cNvSpPr>
      </xdr:nvSpPr>
      <xdr:spPr>
        <a:xfrm>
          <a:off x="2200275" y="1085850"/>
          <a:ext cx="67722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"СЛОВАРНЫЕ</a:t>
          </a:r>
          <a:r>
            <a:rPr lang="en-US" cap="none" sz="5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СЛОВА"
</a:t>
          </a:r>
          <a:r>
            <a:rPr lang="en-US" cap="none" sz="54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4 класс</a:t>
          </a:r>
        </a:p>
      </xdr:txBody>
    </xdr:sp>
    <xdr:clientData/>
  </xdr:oneCellAnchor>
  <xdr:twoCellAnchor editAs="oneCell">
    <xdr:from>
      <xdr:col>0</xdr:col>
      <xdr:colOff>133350</xdr:colOff>
      <xdr:row>5</xdr:row>
      <xdr:rowOff>0</xdr:rowOff>
    </xdr:from>
    <xdr:to>
      <xdr:col>3</xdr:col>
      <xdr:colOff>342900</xdr:colOff>
      <xdr:row>15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0"/>
          <a:ext cx="2038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14</xdr:row>
      <xdr:rowOff>161925</xdr:rowOff>
    </xdr:from>
    <xdr:to>
      <xdr:col>10</xdr:col>
      <xdr:colOff>590550</xdr:colOff>
      <xdr:row>18</xdr:row>
      <xdr:rowOff>133350</xdr:rowOff>
    </xdr:to>
    <xdr:sp>
      <xdr:nvSpPr>
        <xdr:cNvPr id="4" name="Скругленный прямоугольник 4">
          <a:hlinkClick r:id="rId2"/>
        </xdr:cNvPr>
        <xdr:cNvSpPr>
          <a:spLocks/>
        </xdr:cNvSpPr>
      </xdr:nvSpPr>
      <xdr:spPr>
        <a:xfrm>
          <a:off x="4562475" y="2828925"/>
          <a:ext cx="2124075" cy="733425"/>
        </a:xfrm>
        <a:prstGeom prst="roundRect">
          <a:avLst/>
        </a:prstGeom>
        <a:solidFill>
          <a:srgbClr val="ED7D31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ДАЛЕЕ</a:t>
          </a:r>
        </a:p>
      </xdr:txBody>
    </xdr:sp>
    <xdr:clientData/>
  </xdr:twoCellAnchor>
  <xdr:twoCellAnchor editAs="oneCell">
    <xdr:from>
      <xdr:col>12</xdr:col>
      <xdr:colOff>209550</xdr:colOff>
      <xdr:row>10</xdr:row>
      <xdr:rowOff>38100</xdr:rowOff>
    </xdr:from>
    <xdr:to>
      <xdr:col>19</xdr:col>
      <xdr:colOff>114300</xdr:colOff>
      <xdr:row>36</xdr:row>
      <xdr:rowOff>85725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rcRect l="456" t="24751" r="-456" b="569"/>
        <a:stretch>
          <a:fillRect/>
        </a:stretch>
      </xdr:blipFill>
      <xdr:spPr>
        <a:xfrm>
          <a:off x="7524750" y="1943100"/>
          <a:ext cx="417195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twoCellAnchor editAs="oneCell">
    <xdr:from>
      <xdr:col>0</xdr:col>
      <xdr:colOff>152400</xdr:colOff>
      <xdr:row>3</xdr:row>
      <xdr:rowOff>142875</xdr:rowOff>
    </xdr:from>
    <xdr:to>
      <xdr:col>3</xdr:col>
      <xdr:colOff>0</xdr:colOff>
      <xdr:row>6</xdr:row>
      <xdr:rowOff>495300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6</xdr:row>
      <xdr:rowOff>495300</xdr:rowOff>
    </xdr:from>
    <xdr:to>
      <xdr:col>18</xdr:col>
      <xdr:colOff>38100</xdr:colOff>
      <xdr:row>10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3717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twoCellAnchor editAs="oneCell">
    <xdr:from>
      <xdr:col>0</xdr:col>
      <xdr:colOff>152400</xdr:colOff>
      <xdr:row>2</xdr:row>
      <xdr:rowOff>142875</xdr:rowOff>
    </xdr:from>
    <xdr:to>
      <xdr:col>3</xdr:col>
      <xdr:colOff>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8382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twoCellAnchor editAs="oneCell">
    <xdr:from>
      <xdr:col>1</xdr:col>
      <xdr:colOff>152400</xdr:colOff>
      <xdr:row>3</xdr:row>
      <xdr:rowOff>142875</xdr:rowOff>
    </xdr:from>
    <xdr:to>
      <xdr:col>4</xdr:col>
      <xdr:colOff>0</xdr:colOff>
      <xdr:row>6</xdr:row>
      <xdr:rowOff>304800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668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6</xdr:row>
      <xdr:rowOff>495300</xdr:rowOff>
    </xdr:from>
    <xdr:to>
      <xdr:col>19</xdr:col>
      <xdr:colOff>38100</xdr:colOff>
      <xdr:row>10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5622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114300</xdr:colOff>
      <xdr:row>0</xdr:row>
      <xdr:rowOff>0</xdr:rowOff>
    </xdr:from>
    <xdr:to>
      <xdr:col>27</xdr:col>
      <xdr:colOff>800100</xdr:colOff>
      <xdr:row>2</xdr:row>
      <xdr:rowOff>523875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0734675" y="0"/>
          <a:ext cx="1343025" cy="1076325"/>
          <a:chOff x="1145857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09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5857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  <xdr:twoCellAnchor editAs="oneCell">
    <xdr:from>
      <xdr:col>0</xdr:col>
      <xdr:colOff>152400</xdr:colOff>
      <xdr:row>2</xdr:row>
      <xdr:rowOff>142875</xdr:rowOff>
    </xdr:from>
    <xdr:to>
      <xdr:col>3</xdr:col>
      <xdr:colOff>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  <xdr:twoCellAnchor editAs="oneCell">
    <xdr:from>
      <xdr:col>26</xdr:col>
      <xdr:colOff>838200</xdr:colOff>
      <xdr:row>4</xdr:row>
      <xdr:rowOff>95250</xdr:rowOff>
    </xdr:from>
    <xdr:to>
      <xdr:col>29</xdr:col>
      <xdr:colOff>400050</xdr:colOff>
      <xdr:row>9</xdr:row>
      <xdr:rowOff>66675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4"/>
        <a:srcRect l="16282" t="22181" r="18197" b="20887"/>
        <a:stretch>
          <a:fillRect/>
        </a:stretch>
      </xdr:blipFill>
      <xdr:spPr>
        <a:xfrm>
          <a:off x="11696700" y="1409700"/>
          <a:ext cx="13430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3</xdr:col>
      <xdr:colOff>209550</xdr:colOff>
      <xdr:row>17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025"/>
          <a:ext cx="2038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16</xdr:col>
      <xdr:colOff>609600</xdr:colOff>
      <xdr:row>12</xdr:row>
      <xdr:rowOff>9525</xdr:rowOff>
    </xdr:to>
    <xdr:sp>
      <xdr:nvSpPr>
        <xdr:cNvPr id="2" name="Скругленная прямоугольная выноска 2"/>
        <xdr:cNvSpPr>
          <a:spLocks/>
        </xdr:cNvSpPr>
      </xdr:nvSpPr>
      <xdr:spPr>
        <a:xfrm>
          <a:off x="2438400" y="0"/>
          <a:ext cx="7924800" cy="2295525"/>
        </a:xfrm>
        <a:prstGeom prst="wedgeRoundRectCallout">
          <a:avLst>
            <a:gd name="adj1" fmla="val -63583"/>
            <a:gd name="adj2" fmla="val 74277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Дорогой, ДРУГ!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Нажми на кнопку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СТАРТ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На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следующе странице выбери вариант. После этого п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еред тобой откроются слова. Ты должен будешь внимательно их прочитать и выбрать в каждом слове нужную букву в желтой клеточке. После выполнения задания нажми на кнопку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НАЗАД,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выбора другого варианта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УДАЧИ ТЕБЕ!!!</a:t>
          </a:r>
        </a:p>
      </xdr:txBody>
    </xdr:sp>
    <xdr:clientData/>
  </xdr:twoCellAnchor>
  <xdr:twoCellAnchor>
    <xdr:from>
      <xdr:col>7</xdr:col>
      <xdr:colOff>457200</xdr:colOff>
      <xdr:row>12</xdr:row>
      <xdr:rowOff>104775</xdr:rowOff>
    </xdr:from>
    <xdr:to>
      <xdr:col>11</xdr:col>
      <xdr:colOff>142875</xdr:colOff>
      <xdr:row>16</xdr:row>
      <xdr:rowOff>76200</xdr:rowOff>
    </xdr:to>
    <xdr:sp>
      <xdr:nvSpPr>
        <xdr:cNvPr id="3" name="Скругленный прямоугольник 3">
          <a:hlinkClick r:id="rId2"/>
        </xdr:cNvPr>
        <xdr:cNvSpPr>
          <a:spLocks/>
        </xdr:cNvSpPr>
      </xdr:nvSpPr>
      <xdr:spPr>
        <a:xfrm>
          <a:off x="4724400" y="2390775"/>
          <a:ext cx="2124075" cy="733425"/>
        </a:xfrm>
        <a:prstGeom prst="roundRect">
          <a:avLst/>
        </a:prstGeom>
        <a:solidFill>
          <a:srgbClr val="ED7D31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СТАРТ</a:t>
          </a:r>
        </a:p>
      </xdr:txBody>
    </xdr:sp>
    <xdr:clientData/>
  </xdr:twoCellAnchor>
  <xdr:twoCellAnchor editAs="oneCell">
    <xdr:from>
      <xdr:col>15</xdr:col>
      <xdr:colOff>314325</xdr:colOff>
      <xdr:row>8</xdr:row>
      <xdr:rowOff>9525</xdr:rowOff>
    </xdr:from>
    <xdr:to>
      <xdr:col>21</xdr:col>
      <xdr:colOff>209550</xdr:colOff>
      <xdr:row>34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rcRect l="17233" t="25726"/>
        <a:stretch>
          <a:fillRect/>
        </a:stretch>
      </xdr:blipFill>
      <xdr:spPr>
        <a:xfrm>
          <a:off x="9458325" y="1533525"/>
          <a:ext cx="3552825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2</xdr:row>
      <xdr:rowOff>161925</xdr:rowOff>
    </xdr:from>
    <xdr:ext cx="1990725" cy="50482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419350" y="542925"/>
          <a:ext cx="1990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oneCellAnchor>
  <xdr:oneCellAnchor>
    <xdr:from>
      <xdr:col>3</xdr:col>
      <xdr:colOff>542925</xdr:colOff>
      <xdr:row>6</xdr:row>
      <xdr:rowOff>161925</xdr:rowOff>
    </xdr:from>
    <xdr:ext cx="1990725" cy="495300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2371725" y="13049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oneCellAnchor>
  <xdr:oneCellAnchor>
    <xdr:from>
      <xdr:col>3</xdr:col>
      <xdr:colOff>552450</xdr:colOff>
      <xdr:row>11</xdr:row>
      <xdr:rowOff>9525</xdr:rowOff>
    </xdr:from>
    <xdr:ext cx="1990725" cy="495300"/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2381250" y="21050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3</a:t>
          </a:r>
        </a:p>
      </xdr:txBody>
    </xdr:sp>
    <xdr:clientData/>
  </xdr:oneCellAnchor>
  <xdr:oneCellAnchor>
    <xdr:from>
      <xdr:col>3</xdr:col>
      <xdr:colOff>552450</xdr:colOff>
      <xdr:row>15</xdr:row>
      <xdr:rowOff>9525</xdr:rowOff>
    </xdr:from>
    <xdr:ext cx="1990725" cy="495300"/>
    <xdr:sp>
      <xdr:nvSpPr>
        <xdr:cNvPr id="4" name="Прямоугольник 4">
          <a:hlinkClick r:id="rId4"/>
        </xdr:cNvPr>
        <xdr:cNvSpPr>
          <a:spLocks/>
        </xdr:cNvSpPr>
      </xdr:nvSpPr>
      <xdr:spPr>
        <a:xfrm>
          <a:off x="2381250" y="28670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4</a:t>
          </a:r>
        </a:p>
      </xdr:txBody>
    </xdr:sp>
    <xdr:clientData/>
  </xdr:oneCellAnchor>
  <xdr:oneCellAnchor>
    <xdr:from>
      <xdr:col>3</xdr:col>
      <xdr:colOff>571500</xdr:colOff>
      <xdr:row>19</xdr:row>
      <xdr:rowOff>9525</xdr:rowOff>
    </xdr:from>
    <xdr:ext cx="1990725" cy="495300"/>
    <xdr:sp>
      <xdr:nvSpPr>
        <xdr:cNvPr id="5" name="Прямоугольник 5">
          <a:hlinkClick r:id="rId5"/>
        </xdr:cNvPr>
        <xdr:cNvSpPr>
          <a:spLocks/>
        </xdr:cNvSpPr>
      </xdr:nvSpPr>
      <xdr:spPr>
        <a:xfrm>
          <a:off x="2400300" y="36290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5</a:t>
          </a:r>
        </a:p>
      </xdr:txBody>
    </xdr:sp>
    <xdr:clientData/>
  </xdr:oneCellAnchor>
  <xdr:oneCellAnchor>
    <xdr:from>
      <xdr:col>10</xdr:col>
      <xdr:colOff>276225</xdr:colOff>
      <xdr:row>3</xdr:row>
      <xdr:rowOff>9525</xdr:rowOff>
    </xdr:from>
    <xdr:ext cx="1990725" cy="495300"/>
    <xdr:sp>
      <xdr:nvSpPr>
        <xdr:cNvPr id="6" name="Прямоугольник 6">
          <a:hlinkClick r:id="rId6"/>
        </xdr:cNvPr>
        <xdr:cNvSpPr>
          <a:spLocks/>
        </xdr:cNvSpPr>
      </xdr:nvSpPr>
      <xdr:spPr>
        <a:xfrm>
          <a:off x="6372225" y="5810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6</a:t>
          </a:r>
        </a:p>
      </xdr:txBody>
    </xdr:sp>
    <xdr:clientData/>
  </xdr:oneCellAnchor>
  <xdr:oneCellAnchor>
    <xdr:from>
      <xdr:col>10</xdr:col>
      <xdr:colOff>228600</xdr:colOff>
      <xdr:row>7</xdr:row>
      <xdr:rowOff>9525</xdr:rowOff>
    </xdr:from>
    <xdr:ext cx="1990725" cy="495300"/>
    <xdr:sp>
      <xdr:nvSpPr>
        <xdr:cNvPr id="7" name="Прямоугольник 7">
          <a:hlinkClick r:id="rId7"/>
        </xdr:cNvPr>
        <xdr:cNvSpPr>
          <a:spLocks/>
        </xdr:cNvSpPr>
      </xdr:nvSpPr>
      <xdr:spPr>
        <a:xfrm>
          <a:off x="6324600" y="13430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7</a:t>
          </a:r>
        </a:p>
      </xdr:txBody>
    </xdr:sp>
    <xdr:clientData/>
  </xdr:oneCellAnchor>
  <xdr:oneCellAnchor>
    <xdr:from>
      <xdr:col>10</xdr:col>
      <xdr:colOff>238125</xdr:colOff>
      <xdr:row>11</xdr:row>
      <xdr:rowOff>47625</xdr:rowOff>
    </xdr:from>
    <xdr:ext cx="1990725" cy="495300"/>
    <xdr:sp>
      <xdr:nvSpPr>
        <xdr:cNvPr id="8" name="Прямоугольник 8">
          <a:hlinkClick r:id="rId8"/>
        </xdr:cNvPr>
        <xdr:cNvSpPr>
          <a:spLocks/>
        </xdr:cNvSpPr>
      </xdr:nvSpPr>
      <xdr:spPr>
        <a:xfrm>
          <a:off x="6334125" y="21431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8</a:t>
          </a:r>
        </a:p>
      </xdr:txBody>
    </xdr:sp>
    <xdr:clientData/>
  </xdr:oneCellAnchor>
  <xdr:oneCellAnchor>
    <xdr:from>
      <xdr:col>10</xdr:col>
      <xdr:colOff>238125</xdr:colOff>
      <xdr:row>15</xdr:row>
      <xdr:rowOff>47625</xdr:rowOff>
    </xdr:from>
    <xdr:ext cx="1990725" cy="495300"/>
    <xdr:sp>
      <xdr:nvSpPr>
        <xdr:cNvPr id="9" name="Прямоугольник 9">
          <a:hlinkClick r:id="rId9"/>
        </xdr:cNvPr>
        <xdr:cNvSpPr>
          <a:spLocks/>
        </xdr:cNvSpPr>
      </xdr:nvSpPr>
      <xdr:spPr>
        <a:xfrm>
          <a:off x="6334125" y="29051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9</a:t>
          </a:r>
        </a:p>
      </xdr:txBody>
    </xdr:sp>
    <xdr:clientData/>
  </xdr:oneCellAnchor>
  <xdr:oneCellAnchor>
    <xdr:from>
      <xdr:col>10</xdr:col>
      <xdr:colOff>257175</xdr:colOff>
      <xdr:row>19</xdr:row>
      <xdr:rowOff>47625</xdr:rowOff>
    </xdr:from>
    <xdr:ext cx="1990725" cy="495300"/>
    <xdr:sp>
      <xdr:nvSpPr>
        <xdr:cNvPr id="10" name="Прямоугольник 10">
          <a:hlinkClick r:id="rId10"/>
        </xdr:cNvPr>
        <xdr:cNvSpPr>
          <a:spLocks/>
        </xdr:cNvSpPr>
      </xdr:nvSpPr>
      <xdr:spPr>
        <a:xfrm>
          <a:off x="6353175" y="3667125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10</a:t>
          </a:r>
        </a:p>
      </xdr:txBody>
    </xdr:sp>
    <xdr:clientData/>
  </xdr:oneCellAnchor>
  <xdr:twoCellAnchor>
    <xdr:from>
      <xdr:col>2</xdr:col>
      <xdr:colOff>47625</xdr:colOff>
      <xdr:row>0</xdr:row>
      <xdr:rowOff>152400</xdr:rowOff>
    </xdr:from>
    <xdr:to>
      <xdr:col>15</xdr:col>
      <xdr:colOff>76200</xdr:colOff>
      <xdr:row>2</xdr:row>
      <xdr:rowOff>171450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66825" y="152400"/>
          <a:ext cx="795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Выбери вариант</a:t>
          </a:r>
        </a:p>
      </xdr:txBody>
    </xdr:sp>
    <xdr:clientData/>
  </xdr:twoCellAnchor>
  <xdr:twoCellAnchor editAs="oneCell">
    <xdr:from>
      <xdr:col>7</xdr:col>
      <xdr:colOff>114300</xdr:colOff>
      <xdr:row>7</xdr:row>
      <xdr:rowOff>76200</xdr:rowOff>
    </xdr:from>
    <xdr:to>
      <xdr:col>10</xdr:col>
      <xdr:colOff>323850</xdr:colOff>
      <xdr:row>18</xdr:row>
      <xdr:rowOff>19050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81500" y="1409700"/>
          <a:ext cx="2038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38100</xdr:rowOff>
    </xdr:to>
    <xdr:pic>
      <xdr:nvPicPr>
        <xdr:cNvPr id="13" name="Рисунок 13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609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oneCellAnchor>
  <xdr:twoCellAnchor editAs="oneCell">
    <xdr:from>
      <xdr:col>0</xdr:col>
      <xdr:colOff>152400</xdr:colOff>
      <xdr:row>3</xdr:row>
      <xdr:rowOff>142875</xdr:rowOff>
    </xdr:from>
    <xdr:to>
      <xdr:col>3</xdr:col>
      <xdr:colOff>0</xdr:colOff>
      <xdr:row>6</xdr:row>
      <xdr:rowOff>495300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7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 editAs="oneCell">
    <xdr:from>
      <xdr:col>0</xdr:col>
      <xdr:colOff>152400</xdr:colOff>
      <xdr:row>2</xdr:row>
      <xdr:rowOff>142875</xdr:rowOff>
    </xdr:from>
    <xdr:to>
      <xdr:col>3</xdr:col>
      <xdr:colOff>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twoCellAnchor editAs="oneCell">
    <xdr:from>
      <xdr:col>0</xdr:col>
      <xdr:colOff>152400</xdr:colOff>
      <xdr:row>3</xdr:row>
      <xdr:rowOff>142875</xdr:rowOff>
    </xdr:from>
    <xdr:to>
      <xdr:col>3</xdr:col>
      <xdr:colOff>0</xdr:colOff>
      <xdr:row>6</xdr:row>
      <xdr:rowOff>495300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twoCellAnchor editAs="oneCell">
    <xdr:from>
      <xdr:col>0</xdr:col>
      <xdr:colOff>152400</xdr:colOff>
      <xdr:row>2</xdr:row>
      <xdr:rowOff>142875</xdr:rowOff>
    </xdr:from>
    <xdr:to>
      <xdr:col>3</xdr:col>
      <xdr:colOff>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twoCellAnchor editAs="oneCell">
    <xdr:from>
      <xdr:col>0</xdr:col>
      <xdr:colOff>152400</xdr:colOff>
      <xdr:row>3</xdr:row>
      <xdr:rowOff>142875</xdr:rowOff>
    </xdr:from>
    <xdr:to>
      <xdr:col>3</xdr:col>
      <xdr:colOff>0</xdr:colOff>
      <xdr:row>6</xdr:row>
      <xdr:rowOff>495300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990725" cy="495300"/>
    <xdr:sp>
      <xdr:nvSpPr>
        <xdr:cNvPr id="1" name="Прямоугольник 1"/>
        <xdr:cNvSpPr>
          <a:spLocks/>
        </xdr:cNvSpPr>
      </xdr:nvSpPr>
      <xdr:spPr>
        <a:xfrm>
          <a:off x="419100" y="0"/>
          <a:ext cx="199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Вариант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6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twoCellAnchor editAs="oneCell">
    <xdr:from>
      <xdr:col>0</xdr:col>
      <xdr:colOff>152400</xdr:colOff>
      <xdr:row>2</xdr:row>
      <xdr:rowOff>142875</xdr:rowOff>
    </xdr:from>
    <xdr:to>
      <xdr:col>3</xdr:col>
      <xdr:colOff>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8</xdr:row>
      <xdr:rowOff>133350</xdr:rowOff>
    </xdr:from>
    <xdr:to>
      <xdr:col>18</xdr:col>
      <xdr:colOff>47625</xdr:colOff>
      <xdr:row>10</xdr:row>
      <xdr:rowOff>504825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7717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0</xdr:row>
      <xdr:rowOff>0</xdr:rowOff>
    </xdr:from>
    <xdr:to>
      <xdr:col>29</xdr:col>
      <xdr:colOff>171450</xdr:colOff>
      <xdr:row>2</xdr:row>
      <xdr:rowOff>514350</xdr:rowOff>
    </xdr:to>
    <xdr:grpSp>
      <xdr:nvGrpSpPr>
        <xdr:cNvPr id="4" name="Группа 4">
          <a:hlinkClick r:id="rId2"/>
        </xdr:cNvPr>
        <xdr:cNvGrpSpPr>
          <a:grpSpLocks/>
        </xdr:cNvGrpSpPr>
      </xdr:nvGrpSpPr>
      <xdr:grpSpPr>
        <a:xfrm>
          <a:off x="11477625" y="0"/>
          <a:ext cx="1333500" cy="1066800"/>
          <a:chOff x="11477625" y="0"/>
          <a:chExt cx="1336745" cy="1062468"/>
        </a:xfrm>
        <a:solidFill>
          <a:srgbClr val="FFFFFF"/>
        </a:solidFill>
      </xdr:grpSpPr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63511" y="0"/>
            <a:ext cx="1062378" cy="1062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Прямоугольник 6"/>
          <xdr:cNvSpPr>
            <a:spLocks/>
          </xdr:cNvSpPr>
        </xdr:nvSpPr>
        <xdr:spPr>
          <a:xfrm>
            <a:off x="11477625" y="323787"/>
            <a:ext cx="1336745" cy="37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НАЗАД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PageLayoutView="0" workbookViewId="0" topLeftCell="A1">
      <selection activeCell="L26" sqref="L26"/>
    </sheetView>
  </sheetViews>
  <sheetFormatPr defaultColWidth="9.140625" defaultRowHeight="15"/>
  <sheetData/>
  <sheetProtection password="EAE9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O11"/>
  <sheetViews>
    <sheetView showGridLines="0" showRowColHeaders="0" zoomScalePageLayoutView="0" workbookViewId="0" topLeftCell="A1">
      <selection activeCell="T7" sqref="T7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3:27" ht="45" thickBot="1">
      <c r="C3" s="1" t="s">
        <v>27</v>
      </c>
      <c r="D3" s="1" t="s">
        <v>13</v>
      </c>
      <c r="E3" s="2"/>
      <c r="F3" s="1" t="s">
        <v>24</v>
      </c>
      <c r="G3" s="1" t="s">
        <v>13</v>
      </c>
      <c r="H3" s="1" t="s">
        <v>3</v>
      </c>
      <c r="I3" s="1" t="s">
        <v>20</v>
      </c>
      <c r="J3" s="1" t="s">
        <v>2</v>
      </c>
      <c r="K3" s="1" t="s">
        <v>21</v>
      </c>
      <c r="O3" s="4">
        <f>IF(E3="е",$AM$1,IF(E3="и",$AO$1,""))</f>
      </c>
      <c r="R3" s="1" t="s">
        <v>20</v>
      </c>
      <c r="S3" s="1" t="s">
        <v>1</v>
      </c>
      <c r="T3" s="2"/>
      <c r="U3" s="1" t="s">
        <v>13</v>
      </c>
      <c r="V3" s="1" t="s">
        <v>24</v>
      </c>
      <c r="W3" s="1" t="s">
        <v>3</v>
      </c>
      <c r="X3" s="1" t="s">
        <v>6</v>
      </c>
      <c r="Y3" s="1" t="s">
        <v>7</v>
      </c>
      <c r="AA3" s="4">
        <f>IF(T3="е",$AM$1,IF(T3="и",$AO$1,""))</f>
      </c>
    </row>
    <row r="4" ht="15" customHeight="1" thickBot="1"/>
    <row r="5" spans="4:27" ht="30" customHeight="1" thickBot="1">
      <c r="D5" s="1" t="s">
        <v>15</v>
      </c>
      <c r="E5" s="2"/>
      <c r="F5" s="1" t="s">
        <v>22</v>
      </c>
      <c r="G5" s="1" t="s">
        <v>8</v>
      </c>
      <c r="H5" s="1" t="s">
        <v>29</v>
      </c>
      <c r="I5" s="1" t="s">
        <v>21</v>
      </c>
      <c r="O5" s="4">
        <f>IF(E5="е",$AM$1,IF(E5="и",$AO$1,""))</f>
      </c>
      <c r="Q5" s="1" t="s">
        <v>22</v>
      </c>
      <c r="R5" s="1" t="s">
        <v>3</v>
      </c>
      <c r="S5" s="1" t="s">
        <v>25</v>
      </c>
      <c r="T5" s="2"/>
      <c r="U5" s="1" t="s">
        <v>13</v>
      </c>
      <c r="V5" s="1" t="s">
        <v>7</v>
      </c>
      <c r="AA5" s="4">
        <f>IF(T5="е",$AM$1,IF(T5="и",$AO$1,""))</f>
      </c>
    </row>
    <row r="6" ht="14.25" customHeight="1" thickBot="1"/>
    <row r="7" spans="4:27" ht="45" thickBot="1">
      <c r="D7" s="1" t="s">
        <v>6</v>
      </c>
      <c r="E7" s="2"/>
      <c r="F7" s="1" t="s">
        <v>6</v>
      </c>
      <c r="G7" s="1" t="s">
        <v>13</v>
      </c>
      <c r="H7" s="1" t="s">
        <v>3</v>
      </c>
      <c r="I7" s="1" t="s">
        <v>4</v>
      </c>
      <c r="J7" s="1" t="s">
        <v>7</v>
      </c>
      <c r="O7" s="4">
        <f>IF(E7="е",$AM$1,IF(E7="и",$AO$1,""))</f>
      </c>
      <c r="P7" s="1" t="s">
        <v>27</v>
      </c>
      <c r="Q7" s="1" t="s">
        <v>14</v>
      </c>
      <c r="R7" s="1" t="s">
        <v>6</v>
      </c>
      <c r="S7" s="1" t="s">
        <v>2</v>
      </c>
      <c r="T7" s="2"/>
      <c r="U7" s="1" t="s">
        <v>5</v>
      </c>
      <c r="V7" s="1" t="s">
        <v>3</v>
      </c>
      <c r="AA7" s="4">
        <f>IF(T7="и",$AM$1,IF(T7="е",$AO$1,""))</f>
      </c>
    </row>
    <row r="8" ht="15" customHeight="1" thickBot="1"/>
    <row r="9" spans="3:27" ht="45" thickBot="1">
      <c r="C9" s="1" t="s">
        <v>16</v>
      </c>
      <c r="D9" s="1" t="s">
        <v>30</v>
      </c>
      <c r="E9" s="2"/>
      <c r="F9" s="1" t="s">
        <v>2</v>
      </c>
      <c r="G9" s="1" t="s">
        <v>9</v>
      </c>
      <c r="H9" s="1" t="s">
        <v>24</v>
      </c>
      <c r="O9" s="4">
        <f>IF(E9="е",$AM$1,IF(E9="и",$AO$1,""))</f>
      </c>
      <c r="S9" s="1" t="s">
        <v>15</v>
      </c>
      <c r="T9" s="2"/>
      <c r="U9" s="1" t="s">
        <v>22</v>
      </c>
      <c r="V9" s="1" t="s">
        <v>3</v>
      </c>
      <c r="W9" s="1" t="s">
        <v>6</v>
      </c>
      <c r="X9" s="1" t="s">
        <v>7</v>
      </c>
      <c r="AA9" s="4">
        <f>IF(T9="е",$AM$1,IF(T9="и",$AO$1,""))</f>
      </c>
    </row>
    <row r="10" ht="12.75" customHeight="1" thickBot="1"/>
    <row r="11" spans="2:27" ht="45" thickBot="1">
      <c r="B11" s="1" t="s">
        <v>27</v>
      </c>
      <c r="C11" s="1" t="s">
        <v>16</v>
      </c>
      <c r="D11" s="1" t="s">
        <v>6</v>
      </c>
      <c r="E11" s="2"/>
      <c r="F11" s="1" t="s">
        <v>31</v>
      </c>
      <c r="G11" s="1" t="s">
        <v>8</v>
      </c>
      <c r="H11" s="1" t="s">
        <v>20</v>
      </c>
      <c r="I11" s="1" t="s">
        <v>6</v>
      </c>
      <c r="J11" s="1" t="s">
        <v>1</v>
      </c>
      <c r="K11" s="1" t="s">
        <v>9</v>
      </c>
      <c r="L11" s="1" t="s">
        <v>8</v>
      </c>
      <c r="O11" s="4">
        <f>IF(E11="е",$AM$1,IF(E11="и",$AO$1,""))</f>
      </c>
      <c r="R11" s="1" t="s">
        <v>9</v>
      </c>
      <c r="S11" s="1" t="s">
        <v>2</v>
      </c>
      <c r="T11" s="2"/>
      <c r="U11" s="1" t="s">
        <v>18</v>
      </c>
      <c r="AA11" s="4">
        <f>IF(T11="е",$AM$1,IF(T11="и",$AO$1,""))</f>
      </c>
    </row>
  </sheetData>
  <sheetProtection password="EAE9" sheet="1" objects="1" scenarios="1"/>
  <protectedRanges>
    <protectedRange sqref="T11" name="Диапазон10"/>
    <protectedRange sqref="T9" name="Диапазон9"/>
    <protectedRange sqref="T7" name="Диапазон8"/>
    <protectedRange sqref="T5" name="Диапазон7"/>
    <protectedRange sqref="T3" name="Диапазон6"/>
    <protectedRange sqref="E11" name="Диапазон5"/>
    <protectedRange sqref="E9" name="Диапазон4"/>
    <protectedRange sqref="E7" name="Диапазон3"/>
    <protectedRange sqref="E5" name="Диапазон2"/>
    <protectedRange sqref="E3" name="Диапазон1"/>
  </protectedRanges>
  <dataValidations count="1">
    <dataValidation type="list" allowBlank="1" showInputMessage="1" showErrorMessage="1" sqref="E3 E5 E7 E9 E11 T3 T5 T7 T9 T11">
      <formula1>"е,и"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O11"/>
  <sheetViews>
    <sheetView showGridLines="0" showRowColHeaders="0" zoomScalePageLayoutView="0" workbookViewId="0" topLeftCell="A1">
      <selection activeCell="T7" sqref="T7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4:27" ht="45" thickBot="1">
      <c r="D3" s="1" t="s">
        <v>25</v>
      </c>
      <c r="E3" s="2"/>
      <c r="F3" s="1" t="s">
        <v>13</v>
      </c>
      <c r="G3" s="1" t="s">
        <v>8</v>
      </c>
      <c r="H3" s="1" t="s">
        <v>1</v>
      </c>
      <c r="I3" s="1" t="s">
        <v>3</v>
      </c>
      <c r="J3" s="1" t="s">
        <v>6</v>
      </c>
      <c r="K3" s="1" t="s">
        <v>7</v>
      </c>
      <c r="O3" s="4">
        <f>IF(E3="о",$AM$1,IF(E3="а",$AO$1,""))</f>
      </c>
      <c r="R3" s="1" t="s">
        <v>14</v>
      </c>
      <c r="S3" s="1" t="s">
        <v>25</v>
      </c>
      <c r="T3" s="2"/>
      <c r="U3" s="1" t="s">
        <v>4</v>
      </c>
      <c r="V3" s="1" t="s">
        <v>3</v>
      </c>
      <c r="AA3" s="4">
        <f>IF(T3="о",$AM$1,IF(T3="а",$AO$1,""))</f>
      </c>
    </row>
    <row r="4" ht="15" customHeight="1" thickBot="1"/>
    <row r="5" spans="4:27" ht="30" customHeight="1" thickBot="1">
      <c r="D5" s="1" t="s">
        <v>25</v>
      </c>
      <c r="E5" s="2"/>
      <c r="F5" s="1" t="s">
        <v>13</v>
      </c>
      <c r="G5" s="1" t="s">
        <v>9</v>
      </c>
      <c r="H5" s="1" t="s">
        <v>29</v>
      </c>
      <c r="I5" s="1" t="s">
        <v>21</v>
      </c>
      <c r="J5" s="1" t="s">
        <v>2</v>
      </c>
      <c r="K5" s="1" t="s">
        <v>6</v>
      </c>
      <c r="O5" s="4">
        <f>IF(E5="о",$AM$1,IF(E5="а",$AO$1,""))</f>
      </c>
      <c r="S5" s="1" t="s">
        <v>23</v>
      </c>
      <c r="T5" s="2"/>
      <c r="U5" s="1" t="s">
        <v>25</v>
      </c>
      <c r="V5" s="1" t="s">
        <v>3</v>
      </c>
      <c r="W5" s="1" t="s">
        <v>29</v>
      </c>
      <c r="X5" s="1" t="s">
        <v>9</v>
      </c>
      <c r="Y5" s="1" t="s">
        <v>2</v>
      </c>
      <c r="AA5" s="4">
        <f>IF(T5="а",$AM$1,IF(T5="о",$AO$1,""))</f>
      </c>
    </row>
    <row r="6" ht="14.25" customHeight="1" thickBot="1"/>
    <row r="7" spans="4:27" ht="45" thickBot="1">
      <c r="D7" s="1" t="s">
        <v>27</v>
      </c>
      <c r="E7" s="2"/>
      <c r="F7" s="1" t="s">
        <v>2</v>
      </c>
      <c r="G7" s="1" t="s">
        <v>8</v>
      </c>
      <c r="H7" s="1" t="s">
        <v>4</v>
      </c>
      <c r="I7" s="1" t="s">
        <v>8</v>
      </c>
      <c r="J7" s="1" t="s">
        <v>22</v>
      </c>
      <c r="K7" s="1" t="s">
        <v>7</v>
      </c>
      <c r="L7" s="1" t="s">
        <v>2</v>
      </c>
      <c r="M7" s="1" t="s">
        <v>9</v>
      </c>
      <c r="N7" s="1" t="s">
        <v>24</v>
      </c>
      <c r="O7" s="4">
        <f>IF(E7="о",$AM$1,IF(E7="а",$AO$1,""))</f>
      </c>
      <c r="Q7" s="1" t="s">
        <v>20</v>
      </c>
      <c r="R7" s="1" t="s">
        <v>3</v>
      </c>
      <c r="S7" s="1" t="s">
        <v>28</v>
      </c>
      <c r="T7" s="2"/>
      <c r="U7" s="1" t="s">
        <v>13</v>
      </c>
      <c r="AA7" s="4">
        <f>IF(T7="а",$AM$1,IF(T7="о",$AO$1,""))</f>
      </c>
    </row>
    <row r="8" ht="15" customHeight="1" thickBot="1"/>
    <row r="9" spans="2:27" ht="45" thickBot="1">
      <c r="B9" s="1" t="s">
        <v>3</v>
      </c>
      <c r="C9" s="1" t="s">
        <v>22</v>
      </c>
      <c r="D9" s="1" t="s">
        <v>26</v>
      </c>
      <c r="E9" s="2"/>
      <c r="F9" s="1" t="s">
        <v>1</v>
      </c>
      <c r="G9" s="1" t="s">
        <v>9</v>
      </c>
      <c r="H9" s="1" t="s">
        <v>6</v>
      </c>
      <c r="O9" s="4">
        <f>IF(E9="а",$AM$1,IF(E9="о",$AO$1,""))</f>
      </c>
      <c r="S9" s="1" t="s">
        <v>23</v>
      </c>
      <c r="T9" s="2"/>
      <c r="U9" s="1" t="s">
        <v>22</v>
      </c>
      <c r="V9" s="1" t="s">
        <v>21</v>
      </c>
      <c r="W9" s="1" t="s">
        <v>24</v>
      </c>
      <c r="X9" s="1" t="s">
        <v>21</v>
      </c>
      <c r="AA9" s="4">
        <f>IF(T9="о",$AM$1,IF(T9="а",$AO$1,""))</f>
      </c>
    </row>
    <row r="10" ht="12.75" customHeight="1" thickBot="1"/>
    <row r="11" spans="5:27" ht="45" thickBot="1">
      <c r="E11" s="2"/>
      <c r="F11" s="1" t="s">
        <v>1</v>
      </c>
      <c r="G11" s="1" t="s">
        <v>6</v>
      </c>
      <c r="H11" s="1" t="s">
        <v>21</v>
      </c>
      <c r="I11" s="1" t="s">
        <v>23</v>
      </c>
      <c r="J11" s="1" t="s">
        <v>21</v>
      </c>
      <c r="K11" s="1" t="s">
        <v>19</v>
      </c>
      <c r="L11" s="1" t="s">
        <v>9</v>
      </c>
      <c r="M11" s="1" t="s">
        <v>22</v>
      </c>
      <c r="N11" s="1" t="s">
        <v>7</v>
      </c>
      <c r="O11" s="4">
        <f>IF(E11="а",$AM$1,IF(E11="о",$AO$1,""))</f>
      </c>
      <c r="S11" s="1" t="s">
        <v>1</v>
      </c>
      <c r="T11" s="2"/>
      <c r="U11" s="1" t="s">
        <v>24</v>
      </c>
      <c r="V11" s="1" t="s">
        <v>29</v>
      </c>
      <c r="W11" s="1" t="s">
        <v>3</v>
      </c>
      <c r="X11" s="1" t="s">
        <v>22</v>
      </c>
      <c r="AA11" s="4">
        <f>IF(T11="о",$AM$1,IF(T11="а",$AO$1,""))</f>
      </c>
    </row>
  </sheetData>
  <sheetProtection password="EAE9" sheet="1" objects="1" scenarios="1"/>
  <protectedRanges>
    <protectedRange sqref="E3 E5 E9 E7 E11 T3 T9 T11 T5 T7" name="Диапазон1"/>
  </protectedRanges>
  <dataValidations count="1">
    <dataValidation type="list" allowBlank="1" showInputMessage="1" showErrorMessage="1" sqref="E3 E5 E9 E7 E11 T3 T9 T11 T5 T7">
      <formula1>"о,а"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1"/>
  <sheetViews>
    <sheetView showGridLines="0" showRowColHeaders="0" zoomScalePageLayoutView="0" workbookViewId="0" topLeftCell="A1">
      <selection activeCell="U5" sqref="U5"/>
    </sheetView>
  </sheetViews>
  <sheetFormatPr defaultColWidth="6.28125" defaultRowHeight="30" customHeight="1"/>
  <cols>
    <col min="1" max="14" width="6.28125" style="1" customWidth="1"/>
    <col min="15" max="15" width="2.8515625" style="1" customWidth="1"/>
    <col min="16" max="16" width="11.8515625" style="1" bestFit="1" customWidth="1"/>
    <col min="17" max="26" width="6.28125" style="1" customWidth="1"/>
    <col min="27" max="27" width="3.57421875" style="1" customWidth="1"/>
    <col min="28" max="28" width="14.140625" style="1" bestFit="1" customWidth="1"/>
    <col min="29" max="16384" width="6.28125" style="1" customWidth="1"/>
  </cols>
  <sheetData>
    <row r="1" spans="39:42" ht="30" customHeight="1">
      <c r="AM1" s="1" t="s">
        <v>10</v>
      </c>
      <c r="AN1" s="3" t="s">
        <v>11</v>
      </c>
      <c r="AO1" s="1" t="s">
        <v>0</v>
      </c>
      <c r="AP1" s="3" t="s">
        <v>12</v>
      </c>
    </row>
    <row r="2" ht="13.5" customHeight="1" thickBot="1"/>
    <row r="3" spans="4:28" ht="45" thickBot="1">
      <c r="D3" s="1" t="s">
        <v>27</v>
      </c>
      <c r="E3" s="1" t="s">
        <v>13</v>
      </c>
      <c r="F3" s="2"/>
      <c r="G3" s="1" t="s">
        <v>4</v>
      </c>
      <c r="H3" s="1" t="s">
        <v>20</v>
      </c>
      <c r="I3" s="1" t="s">
        <v>8</v>
      </c>
      <c r="J3" s="1" t="s">
        <v>4</v>
      </c>
      <c r="K3" s="1" t="s">
        <v>3</v>
      </c>
      <c r="L3" s="1" t="s">
        <v>6</v>
      </c>
      <c r="M3" s="1" t="s">
        <v>8</v>
      </c>
      <c r="N3" s="1" t="s">
        <v>22</v>
      </c>
      <c r="O3" s="1" t="s">
        <v>7</v>
      </c>
      <c r="P3" s="4">
        <f>IF(F3="е",$AN$1,IF(F3="и",$AP$1,""))</f>
      </c>
      <c r="S3" s="1" t="s">
        <v>27</v>
      </c>
      <c r="T3" s="1" t="s">
        <v>13</v>
      </c>
      <c r="U3" s="2"/>
      <c r="V3" s="1" t="s">
        <v>24</v>
      </c>
      <c r="W3" s="1" t="s">
        <v>13</v>
      </c>
      <c r="X3" s="1" t="s">
        <v>3</v>
      </c>
      <c r="Y3" s="1" t="s">
        <v>20</v>
      </c>
      <c r="Z3" s="1" t="s">
        <v>2</v>
      </c>
      <c r="AA3" s="1" t="s">
        <v>21</v>
      </c>
      <c r="AB3" s="4">
        <f>IF(U3="е",$AN$1,IF(U3="и",$AP$1,""))</f>
      </c>
    </row>
    <row r="4" ht="15" customHeight="1" thickBot="1"/>
    <row r="5" spans="5:28" ht="45" thickBot="1">
      <c r="E5" s="1" t="s">
        <v>13</v>
      </c>
      <c r="F5" s="2"/>
      <c r="G5" s="1" t="s">
        <v>19</v>
      </c>
      <c r="H5" s="1" t="s">
        <v>14</v>
      </c>
      <c r="I5" s="1" t="s">
        <v>6</v>
      </c>
      <c r="J5" s="1" t="s">
        <v>3</v>
      </c>
      <c r="P5" s="4">
        <f>IF(F5="е",$AN$1,IF(F5="и",$AP$1,""))</f>
      </c>
      <c r="R5" s="1" t="s">
        <v>24</v>
      </c>
      <c r="S5" s="1" t="s">
        <v>21</v>
      </c>
      <c r="T5" s="1" t="s">
        <v>22</v>
      </c>
      <c r="U5" s="2"/>
      <c r="V5" s="1" t="s">
        <v>20</v>
      </c>
      <c r="W5" s="1" t="s">
        <v>21</v>
      </c>
      <c r="AB5" s="4">
        <f>IF(U5="е",$AN$1,IF(U5="и",$AP$1,""))</f>
      </c>
    </row>
    <row r="6" ht="14.25" customHeight="1" thickBot="1"/>
    <row r="7" spans="5:28" ht="45" thickBot="1">
      <c r="E7" s="1" t="s">
        <v>23</v>
      </c>
      <c r="F7" s="2"/>
      <c r="G7" s="1" t="s">
        <v>4</v>
      </c>
      <c r="H7" s="1" t="s">
        <v>1</v>
      </c>
      <c r="I7" s="1" t="s">
        <v>8</v>
      </c>
      <c r="J7" s="1" t="s">
        <v>4</v>
      </c>
      <c r="K7" s="1" t="s">
        <v>7</v>
      </c>
      <c r="P7" s="4">
        <f>IF(F7="е",$AN$1,IF(F7="и",$AP$1,""))</f>
      </c>
      <c r="T7" s="1" t="s">
        <v>4</v>
      </c>
      <c r="U7" s="2"/>
      <c r="V7" s="1" t="s">
        <v>24</v>
      </c>
      <c r="W7" s="1" t="s">
        <v>3</v>
      </c>
      <c r="X7" s="1" t="s">
        <v>19</v>
      </c>
      <c r="Y7" s="1" t="s">
        <v>13</v>
      </c>
      <c r="Z7" s="1" t="s">
        <v>7</v>
      </c>
      <c r="AB7" s="4">
        <f>IF(U7="е",$AN$1,IF(U7="и",$AP$1,""))</f>
      </c>
    </row>
    <row r="8" ht="15" customHeight="1" thickBot="1"/>
    <row r="9" spans="1:28" ht="45" thickBot="1">
      <c r="A9" s="1" t="s">
        <v>23</v>
      </c>
      <c r="B9" s="1" t="s">
        <v>3</v>
      </c>
      <c r="C9" s="1" t="s">
        <v>22</v>
      </c>
      <c r="D9" s="1" t="s">
        <v>7</v>
      </c>
      <c r="E9" s="1" t="s">
        <v>30</v>
      </c>
      <c r="F9" s="2"/>
      <c r="G9" s="1" t="s">
        <v>24</v>
      </c>
      <c r="P9" s="4">
        <f>IF(F9="и",$AN$1,IF(F9="е",$AP$1,""))</f>
      </c>
      <c r="T9" s="1" t="s">
        <v>27</v>
      </c>
      <c r="U9" s="2"/>
      <c r="V9" s="1" t="s">
        <v>20</v>
      </c>
      <c r="W9" s="1" t="s">
        <v>21</v>
      </c>
      <c r="X9" s="1" t="s">
        <v>24</v>
      </c>
      <c r="AB9" s="4">
        <f>IF(U9="е",$AN$1,IF(U9="и",$AP$1,""))</f>
      </c>
    </row>
    <row r="10" ht="12.75" customHeight="1" thickBot="1"/>
    <row r="11" spans="1:28" ht="45" thickBot="1">
      <c r="A11" s="1" t="s">
        <v>6</v>
      </c>
      <c r="B11" s="1" t="s">
        <v>21</v>
      </c>
      <c r="C11" s="1" t="s">
        <v>1</v>
      </c>
      <c r="D11" s="1" t="s">
        <v>3</v>
      </c>
      <c r="E11" s="1" t="s">
        <v>13</v>
      </c>
      <c r="F11" s="2"/>
      <c r="G11" s="1" t="s">
        <v>32</v>
      </c>
      <c r="P11" s="4">
        <f>IF(F11="и",$AN$1,IF(F11="е",$AP$1,""))</f>
      </c>
      <c r="T11" s="1" t="s">
        <v>26</v>
      </c>
      <c r="U11" s="2"/>
      <c r="V11" s="1" t="s">
        <v>1</v>
      </c>
      <c r="W11" s="1" t="s">
        <v>13</v>
      </c>
      <c r="X11" s="1" t="s">
        <v>3</v>
      </c>
      <c r="Y11" s="1" t="s">
        <v>22</v>
      </c>
      <c r="Z11" s="1" t="s">
        <v>7</v>
      </c>
      <c r="AB11" s="4">
        <f>IF(U11="е",$AN$1,IF(U11="и",$AP$1,""))</f>
      </c>
    </row>
  </sheetData>
  <sheetProtection password="EAE9" sheet="1" objects="1" scenarios="1"/>
  <protectedRanges>
    <protectedRange sqref="U11" name="Диапазон10"/>
    <protectedRange sqref="U9" name="Диапазон9"/>
    <protectedRange sqref="U7" name="Диапазон8"/>
    <protectedRange sqref="U5" name="Диапазон7"/>
    <protectedRange sqref="U3" name="Диапазон6"/>
    <protectedRange sqref="F11" name="Диапазон5"/>
    <protectedRange sqref="F9" name="Диапазон4"/>
    <protectedRange sqref="F7" name="Диапазон3"/>
    <protectedRange sqref="F5" name="Диапазон2"/>
    <protectedRange sqref="F3" name="Диапазон1"/>
  </protectedRanges>
  <dataValidations count="1">
    <dataValidation type="list" allowBlank="1" showInputMessage="1" showErrorMessage="1" sqref="F3 F5 F7 F9 F11 U3 U5 U7 U9 U11">
      <formula1>"е,и"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AO11"/>
  <sheetViews>
    <sheetView showGridLines="0" showRowColHeaders="0" zoomScalePageLayoutView="0" workbookViewId="0" topLeftCell="A1">
      <selection activeCell="A1" sqref="A1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4:27" ht="45" thickBot="1">
      <c r="D3" s="1" t="s">
        <v>24</v>
      </c>
      <c r="E3" s="2"/>
      <c r="F3" s="1" t="s">
        <v>13</v>
      </c>
      <c r="G3" s="1" t="s">
        <v>6</v>
      </c>
      <c r="H3" s="1" t="s">
        <v>21</v>
      </c>
      <c r="I3" s="1" t="s">
        <v>26</v>
      </c>
      <c r="J3" s="1" t="s">
        <v>8</v>
      </c>
      <c r="K3" s="1" t="s">
        <v>22</v>
      </c>
      <c r="L3" s="1" t="s">
        <v>7</v>
      </c>
      <c r="O3" s="4">
        <f>IF(E3="а",$AM$1,IF(E3="о",$AO$1,""))</f>
      </c>
      <c r="Q3" s="1" t="s">
        <v>13</v>
      </c>
      <c r="R3" s="1" t="s">
        <v>8</v>
      </c>
      <c r="S3" s="1" t="s">
        <v>1</v>
      </c>
      <c r="T3" s="2"/>
      <c r="U3" s="1" t="s">
        <v>22</v>
      </c>
      <c r="V3" s="1" t="s">
        <v>34</v>
      </c>
      <c r="W3" s="1" t="s">
        <v>5</v>
      </c>
      <c r="X3" s="1" t="s">
        <v>9</v>
      </c>
      <c r="Y3" s="1" t="s">
        <v>14</v>
      </c>
      <c r="AA3" s="4">
        <f>IF(T3="о",$AM$1,IF(T3="а",$AO$1,""))</f>
      </c>
    </row>
    <row r="4" ht="15" customHeight="1" thickBot="1"/>
    <row r="5" spans="4:27" ht="30" customHeight="1" thickBot="1">
      <c r="D5" s="1" t="s">
        <v>27</v>
      </c>
      <c r="E5" s="2"/>
      <c r="F5" s="1" t="s">
        <v>20</v>
      </c>
      <c r="G5" s="1" t="s">
        <v>20</v>
      </c>
      <c r="H5" s="1" t="s">
        <v>3</v>
      </c>
      <c r="I5" s="1" t="s">
        <v>15</v>
      </c>
      <c r="J5" s="1" t="s">
        <v>9</v>
      </c>
      <c r="K5" s="1" t="s">
        <v>13</v>
      </c>
      <c r="O5" s="4">
        <f>IF(E5="а",$AM$1,IF(E5="о",$AO$1,""))</f>
      </c>
      <c r="S5" s="1" t="s">
        <v>20</v>
      </c>
      <c r="T5" s="2"/>
      <c r="U5" s="1" t="s">
        <v>22</v>
      </c>
      <c r="V5" s="1" t="s">
        <v>34</v>
      </c>
      <c r="W5" s="1" t="s">
        <v>6</v>
      </c>
      <c r="AA5" s="4">
        <f>IF(T5="а",$AM$1,IF(T5="о",$AO$1,""))</f>
      </c>
    </row>
    <row r="6" ht="14.25" customHeight="1" thickBot="1"/>
    <row r="7" spans="4:27" ht="45" thickBot="1">
      <c r="D7" s="1" t="s">
        <v>30</v>
      </c>
      <c r="E7" s="2"/>
      <c r="F7" s="1" t="s">
        <v>13</v>
      </c>
      <c r="G7" s="1" t="s">
        <v>2</v>
      </c>
      <c r="H7" s="1" t="s">
        <v>17</v>
      </c>
      <c r="I7" s="1" t="s">
        <v>18</v>
      </c>
      <c r="O7" s="4">
        <f>IF(E7="ё",$AM$1,IF(E7="о",$AO$1,""))</f>
      </c>
      <c r="S7" s="1" t="s">
        <v>13</v>
      </c>
      <c r="T7" s="2"/>
      <c r="U7" s="1" t="s">
        <v>24</v>
      </c>
      <c r="V7" s="1" t="s">
        <v>8</v>
      </c>
      <c r="W7" s="1" t="s">
        <v>6</v>
      </c>
      <c r="X7" s="1" t="s">
        <v>3</v>
      </c>
      <c r="AA7" s="4">
        <f>IF(T7="а",$AM$1,IF(T7="о",$AO$1,""))</f>
      </c>
    </row>
    <row r="8" ht="15" customHeight="1" thickBot="1"/>
    <row r="9" spans="4:27" ht="45" thickBot="1">
      <c r="D9" s="1" t="s">
        <v>15</v>
      </c>
      <c r="E9" s="2"/>
      <c r="F9" s="1" t="s">
        <v>22</v>
      </c>
      <c r="G9" s="1" t="s">
        <v>6</v>
      </c>
      <c r="H9" s="1" t="s">
        <v>17</v>
      </c>
      <c r="I9" s="1" t="s">
        <v>18</v>
      </c>
      <c r="O9" s="4">
        <f>IF(E9="ё",$AM$1,IF(E9="о",$AO$1,""))</f>
      </c>
      <c r="S9" s="1" t="s">
        <v>20</v>
      </c>
      <c r="T9" s="2"/>
      <c r="U9" s="1" t="s">
        <v>19</v>
      </c>
      <c r="V9" s="1" t="s">
        <v>3</v>
      </c>
      <c r="W9" s="1" t="s">
        <v>24</v>
      </c>
      <c r="X9" s="1" t="s">
        <v>3</v>
      </c>
      <c r="AA9" s="4">
        <f>IF(T9="о",$AM$1,IF(T9="а",$AO$1,""))</f>
      </c>
    </row>
    <row r="10" ht="12.75" customHeight="1" thickBot="1"/>
    <row r="11" spans="4:27" ht="45" thickBot="1">
      <c r="D11" s="1" t="s">
        <v>25</v>
      </c>
      <c r="E11" s="2"/>
      <c r="F11" s="1" t="s">
        <v>13</v>
      </c>
      <c r="G11" s="1" t="s">
        <v>9</v>
      </c>
      <c r="H11" s="1" t="s">
        <v>29</v>
      </c>
      <c r="I11" s="1" t="s">
        <v>21</v>
      </c>
      <c r="J11" s="1" t="s">
        <v>2</v>
      </c>
      <c r="K11" s="1" t="s">
        <v>6</v>
      </c>
      <c r="O11" s="4">
        <f>IF(E11="о",$AM$1,IF(E11="а",$AO$1,""))</f>
      </c>
      <c r="S11" s="1" t="s">
        <v>31</v>
      </c>
      <c r="T11" s="2"/>
      <c r="U11" s="1" t="s">
        <v>26</v>
      </c>
      <c r="V11" s="1" t="s">
        <v>8</v>
      </c>
      <c r="W11" s="1" t="s">
        <v>13</v>
      </c>
      <c r="AA11" s="4">
        <f>IF(T11="о",$AM$1,IF(T11="а",$AO$1,""))</f>
      </c>
    </row>
  </sheetData>
  <sheetProtection password="EAE9" sheet="1" objects="1" scenarios="1"/>
  <protectedRanges>
    <protectedRange sqref="E3 E5 E7 E11 T3 T9 T11 T5 T7 E9" name="Диапазон1"/>
  </protectedRanges>
  <dataValidations count="2">
    <dataValidation type="list" allowBlank="1" showInputMessage="1" showErrorMessage="1" sqref="E3 E5 T5 T7 E11 T3 T9 T11">
      <formula1>"о,а"</formula1>
    </dataValidation>
    <dataValidation type="list" allowBlank="1" showInputMessage="1" showErrorMessage="1" sqref="E7 E9">
      <formula1>"о,ё"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O23" sqref="O23"/>
    </sheetView>
  </sheetViews>
  <sheetFormatPr defaultColWidth="9.140625" defaultRowHeight="15"/>
  <sheetData/>
  <sheetProtection password="EAE9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sheetData/>
  <sheetProtection password="EAE9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O11"/>
  <sheetViews>
    <sheetView showGridLines="0" showRowColHeaders="0" zoomScalePageLayoutView="0" workbookViewId="0" topLeftCell="A1">
      <selection activeCell="E3" sqref="E3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3:27" ht="45" thickBot="1">
      <c r="C3" s="1" t="s">
        <v>4</v>
      </c>
      <c r="D3" s="1" t="s">
        <v>1</v>
      </c>
      <c r="E3" s="2"/>
      <c r="F3" s="1" t="s">
        <v>2</v>
      </c>
      <c r="G3" s="1" t="s">
        <v>3</v>
      </c>
      <c r="H3" s="1" t="s">
        <v>4</v>
      </c>
      <c r="I3" s="1" t="s">
        <v>5</v>
      </c>
      <c r="J3" s="1" t="s">
        <v>3</v>
      </c>
      <c r="K3" s="1" t="s">
        <v>6</v>
      </c>
      <c r="L3" s="1" t="s">
        <v>7</v>
      </c>
      <c r="O3" s="4">
        <f>IF(E3="е",$AM$1,IF(E3="и",$AO$1,""))</f>
      </c>
      <c r="R3" s="1" t="s">
        <v>16</v>
      </c>
      <c r="S3" s="1" t="s">
        <v>22</v>
      </c>
      <c r="T3" s="2"/>
      <c r="U3" s="1" t="s">
        <v>5</v>
      </c>
      <c r="V3" s="1" t="s">
        <v>3</v>
      </c>
      <c r="AA3" s="4">
        <f>IF(T3="и",$AM$1,IF(T3="е",$AO$1,""))</f>
      </c>
    </row>
    <row r="4" ht="15" customHeight="1" thickBot="1"/>
    <row r="5" spans="4:27" ht="30" customHeight="1" thickBot="1">
      <c r="D5" s="1" t="s">
        <v>4</v>
      </c>
      <c r="E5" s="2"/>
      <c r="F5" s="1" t="s">
        <v>13</v>
      </c>
      <c r="G5" s="1" t="s">
        <v>8</v>
      </c>
      <c r="H5" s="1" t="s">
        <v>1</v>
      </c>
      <c r="I5" s="1" t="s">
        <v>2</v>
      </c>
      <c r="J5" s="1" t="s">
        <v>14</v>
      </c>
      <c r="O5" s="4">
        <f>IF(E5="е",$AM$1,IF(E5="и",$AO$1,""))</f>
      </c>
      <c r="Q5" s="1" t="s">
        <v>9</v>
      </c>
      <c r="R5" s="1" t="s">
        <v>2</v>
      </c>
      <c r="S5" s="1" t="s">
        <v>6</v>
      </c>
      <c r="T5" s="2"/>
      <c r="U5" s="1" t="s">
        <v>13</v>
      </c>
      <c r="V5" s="1" t="s">
        <v>8</v>
      </c>
      <c r="W5" s="1" t="s">
        <v>20</v>
      </c>
      <c r="X5" s="1" t="s">
        <v>2</v>
      </c>
      <c r="Y5" s="1" t="s">
        <v>21</v>
      </c>
      <c r="AA5" s="4">
        <f>IF(T5="е",$AM$1,IF(T5="и",$AO$1,""))</f>
      </c>
    </row>
    <row r="6" ht="14.25" customHeight="1" thickBot="1"/>
    <row r="7" spans="4:27" ht="45" thickBot="1">
      <c r="D7" s="1" t="s">
        <v>4</v>
      </c>
      <c r="E7" s="2"/>
      <c r="F7" s="1" t="s">
        <v>15</v>
      </c>
      <c r="G7" s="1" t="s">
        <v>16</v>
      </c>
      <c r="H7" s="1" t="s">
        <v>13</v>
      </c>
      <c r="I7" s="1" t="s">
        <v>2</v>
      </c>
      <c r="J7" s="1" t="s">
        <v>17</v>
      </c>
      <c r="K7" s="1" t="s">
        <v>18</v>
      </c>
      <c r="O7" s="4">
        <f>IF(E7="е",$AM$1,IF(E7="и",$AO$1,""))</f>
      </c>
      <c r="Q7" s="1" t="s">
        <v>1</v>
      </c>
      <c r="R7" s="1" t="s">
        <v>21</v>
      </c>
      <c r="S7" s="1" t="s">
        <v>20</v>
      </c>
      <c r="T7" s="2"/>
      <c r="U7" s="1" t="s">
        <v>23</v>
      </c>
      <c r="V7" s="1" t="s">
        <v>7</v>
      </c>
      <c r="AA7" s="4">
        <f>IF(T7="е",$AM$1,IF(T7="и",$AO$1,""))</f>
      </c>
    </row>
    <row r="8" ht="15" customHeight="1" thickBot="1"/>
    <row r="9" spans="4:27" ht="45" thickBot="1">
      <c r="D9" s="1" t="s">
        <v>19</v>
      </c>
      <c r="E9" s="2"/>
      <c r="F9" s="1" t="s">
        <v>20</v>
      </c>
      <c r="G9" s="1" t="s">
        <v>8</v>
      </c>
      <c r="H9" s="1" t="s">
        <v>4</v>
      </c>
      <c r="I9" s="1" t="s">
        <v>21</v>
      </c>
      <c r="J9" s="1" t="s">
        <v>1</v>
      </c>
      <c r="K9" s="1" t="s">
        <v>3</v>
      </c>
      <c r="L9" s="1" t="s">
        <v>6</v>
      </c>
      <c r="M9" s="1" t="s">
        <v>7</v>
      </c>
      <c r="O9" s="4">
        <f>IF(E9="е",$AM$1,IF(E9="и",$AO$1,""))</f>
      </c>
      <c r="S9" s="1" t="s">
        <v>19</v>
      </c>
      <c r="T9" s="2"/>
      <c r="U9" s="1" t="s">
        <v>22</v>
      </c>
      <c r="V9" s="1" t="s">
        <v>8</v>
      </c>
      <c r="W9" s="1" t="s">
        <v>6</v>
      </c>
      <c r="AA9" s="4">
        <f>IF(T9="и",$AM$1,IF(T9="е",$AO$1,""))</f>
      </c>
    </row>
    <row r="10" ht="12.75" customHeight="1" thickBot="1"/>
    <row r="11" spans="2:27" ht="45" thickBot="1">
      <c r="B11" s="1" t="s">
        <v>3</v>
      </c>
      <c r="C11" s="1" t="s">
        <v>4</v>
      </c>
      <c r="D11" s="1" t="s">
        <v>13</v>
      </c>
      <c r="E11" s="2"/>
      <c r="F11" s="1" t="s">
        <v>20</v>
      </c>
      <c r="O11" s="4">
        <f>IF(E11="е",$AM$1,IF(E11="и",$AO$1,""))</f>
      </c>
      <c r="S11" s="1" t="s">
        <v>4</v>
      </c>
      <c r="T11" s="2"/>
      <c r="U11" s="1" t="s">
        <v>24</v>
      </c>
      <c r="V11" s="1" t="s">
        <v>3</v>
      </c>
      <c r="W11" s="1" t="s">
        <v>19</v>
      </c>
      <c r="X11" s="1" t="s">
        <v>13</v>
      </c>
      <c r="Y11" s="1" t="s">
        <v>7</v>
      </c>
      <c r="AA11" s="4">
        <f>IF(T11="е",$AM$1,IF(T11="и",$AO$1,""))</f>
      </c>
    </row>
  </sheetData>
  <sheetProtection password="EAE9" sheet="1" objects="1" scenarios="1"/>
  <protectedRanges>
    <protectedRange sqref="T11" name="Диапазон10"/>
    <protectedRange sqref="T9" name="Диапазон9"/>
    <protectedRange sqref="T7" name="Диапазон8"/>
    <protectedRange sqref="T5" name="Диапазон7"/>
    <protectedRange sqref="T3" name="Диапазон6"/>
    <protectedRange sqref="E11" name="Диапазон5"/>
    <protectedRange sqref="E9" name="Диапазон4"/>
    <protectedRange sqref="E7" name="Диапазон3"/>
    <protectedRange sqref="E5" name="Диапазон2"/>
    <protectedRange sqref="E3" name="Диапазон1"/>
  </protectedRanges>
  <dataValidations count="1">
    <dataValidation type="list" allowBlank="1" showInputMessage="1" showErrorMessage="1" sqref="E3 E5 E7 E9 E11 T3 T5 T7 T9 T11">
      <formula1>"е,и"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11"/>
  <sheetViews>
    <sheetView showGridLines="0" showRowColHeaders="0" zoomScalePageLayoutView="0" workbookViewId="0" topLeftCell="A1">
      <selection activeCell="T10" sqref="T10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5:27" ht="45" thickBot="1">
      <c r="E3" s="2"/>
      <c r="F3" s="1" t="s">
        <v>4</v>
      </c>
      <c r="G3" s="1" t="s">
        <v>2</v>
      </c>
      <c r="H3" s="1" t="s">
        <v>3</v>
      </c>
      <c r="I3" s="1" t="s">
        <v>15</v>
      </c>
      <c r="J3" s="1" t="s">
        <v>4</v>
      </c>
      <c r="K3" s="1" t="s">
        <v>17</v>
      </c>
      <c r="O3" s="4">
        <f>IF(E3="о",$AM$1,IF(E3="а",$AO$1,""))</f>
      </c>
      <c r="Q3" s="1" t="s">
        <v>4</v>
      </c>
      <c r="R3" s="1" t="s">
        <v>8</v>
      </c>
      <c r="S3" s="1" t="s">
        <v>1</v>
      </c>
      <c r="T3" s="2"/>
      <c r="U3" s="1" t="s">
        <v>30</v>
      </c>
      <c r="V3" s="1" t="s">
        <v>24</v>
      </c>
      <c r="W3" s="1" t="s">
        <v>3</v>
      </c>
      <c r="AA3" s="4">
        <f>IF(T3="о",$AM$1,IF(T3="а",$AO$1,""))</f>
      </c>
    </row>
    <row r="4" ht="15" customHeight="1" thickBot="1"/>
    <row r="5" spans="4:27" ht="30" customHeight="1" thickBot="1">
      <c r="D5" s="1" t="s">
        <v>19</v>
      </c>
      <c r="E5" s="2"/>
      <c r="F5" s="1" t="s">
        <v>25</v>
      </c>
      <c r="G5" s="1" t="s">
        <v>3</v>
      </c>
      <c r="H5" s="1" t="s">
        <v>15</v>
      </c>
      <c r="O5" s="4">
        <f>IF(E5="а",$AM$1,IF(E5="о",$AO$1,""))</f>
      </c>
      <c r="S5" s="1" t="s">
        <v>24</v>
      </c>
      <c r="T5" s="2"/>
      <c r="U5" s="1" t="s">
        <v>23</v>
      </c>
      <c r="V5" s="1" t="s">
        <v>3</v>
      </c>
      <c r="W5" s="1" t="s">
        <v>2</v>
      </c>
      <c r="X5" s="1" t="s">
        <v>4</v>
      </c>
      <c r="Y5" s="1" t="s">
        <v>9</v>
      </c>
      <c r="Z5" s="1" t="s">
        <v>13</v>
      </c>
      <c r="AA5" s="4">
        <f>IF(T5="о",$AM$1,IF(T5="а",$AO$1,""))</f>
      </c>
    </row>
    <row r="6" ht="14.25" customHeight="1" thickBot="1"/>
    <row r="7" spans="3:27" ht="45" thickBot="1">
      <c r="C7" s="1" t="s">
        <v>20</v>
      </c>
      <c r="D7" s="1" t="s">
        <v>1</v>
      </c>
      <c r="E7" s="2"/>
      <c r="F7" s="1" t="s">
        <v>19</v>
      </c>
      <c r="G7" s="1" t="s">
        <v>21</v>
      </c>
      <c r="H7" s="1" t="s">
        <v>4</v>
      </c>
      <c r="I7" s="1" t="s">
        <v>3</v>
      </c>
      <c r="O7" s="4">
        <f>IF(E7="о",$AM$1,IF(E7="а",$AO$1,""))</f>
      </c>
      <c r="Q7" s="1" t="s">
        <v>27</v>
      </c>
      <c r="R7" s="1" t="s">
        <v>3</v>
      </c>
      <c r="S7" s="1" t="s">
        <v>13</v>
      </c>
      <c r="T7" s="2"/>
      <c r="U7" s="1" t="s">
        <v>28</v>
      </c>
      <c r="V7" s="1" t="s">
        <v>21</v>
      </c>
      <c r="W7" s="1" t="s">
        <v>4</v>
      </c>
      <c r="AA7" s="4">
        <f>IF(T7="о",$AM$1,IF(T7="а",$AO$1,""))</f>
      </c>
    </row>
    <row r="8" ht="15" customHeight="1" thickBot="1"/>
    <row r="9" spans="2:27" ht="45" thickBot="1">
      <c r="B9" s="1" t="s">
        <v>3</v>
      </c>
      <c r="C9" s="1" t="s">
        <v>25</v>
      </c>
      <c r="D9" s="1" t="s">
        <v>13</v>
      </c>
      <c r="E9" s="2"/>
      <c r="F9" s="1" t="s">
        <v>2</v>
      </c>
      <c r="G9" s="1" t="s">
        <v>21</v>
      </c>
      <c r="H9" s="1" t="s">
        <v>23</v>
      </c>
      <c r="O9" s="4">
        <f>IF(E9="о",$AM$1,IF(E9="а",$AO$1,""))</f>
      </c>
      <c r="S9" s="1" t="s">
        <v>31</v>
      </c>
      <c r="T9" s="2"/>
      <c r="U9" s="1" t="s">
        <v>20</v>
      </c>
      <c r="V9" s="1" t="s">
        <v>20</v>
      </c>
      <c r="W9" s="1" t="s">
        <v>8</v>
      </c>
      <c r="AA9" s="4">
        <f>IF(T9="о",$AM$1,IF(T9="а",$AO$1,""))</f>
      </c>
    </row>
    <row r="10" ht="12.75" customHeight="1" thickBot="1"/>
    <row r="11" spans="4:27" ht="45" thickBot="1">
      <c r="D11" s="1" t="s">
        <v>28</v>
      </c>
      <c r="E11" s="2"/>
      <c r="F11" s="1" t="s">
        <v>29</v>
      </c>
      <c r="G11" s="1" t="s">
        <v>14</v>
      </c>
      <c r="H11" s="1" t="s">
        <v>18</v>
      </c>
      <c r="I11" s="1" t="s">
        <v>20</v>
      </c>
      <c r="J11" s="1" t="s">
        <v>6</v>
      </c>
      <c r="K11" s="1" t="s">
        <v>1</v>
      </c>
      <c r="L11" s="1" t="s">
        <v>21</v>
      </c>
      <c r="O11" s="4">
        <f>IF(E11="о",$AM$1,IF(E11="а",$AO$1,""))</f>
      </c>
      <c r="S11" s="1" t="s">
        <v>27</v>
      </c>
      <c r="T11" s="2"/>
      <c r="U11" s="1" t="s">
        <v>19</v>
      </c>
      <c r="V11" s="1" t="s">
        <v>8</v>
      </c>
      <c r="W11" s="1" t="s">
        <v>4</v>
      </c>
      <c r="X11" s="1" t="s">
        <v>3</v>
      </c>
      <c r="AA11" s="4">
        <f>IF(T11="о",$AM$1,IF(T11="а",$AO$1,""))</f>
      </c>
    </row>
  </sheetData>
  <sheetProtection password="EAE9" sheet="1" objects="1" scenarios="1"/>
  <protectedRanges>
    <protectedRange sqref="E3 E5 E9 E7 E11 T3 T9 T11 T5 T7" name="Диапазон1"/>
  </protectedRanges>
  <dataValidations count="1">
    <dataValidation type="list" allowBlank="1" showInputMessage="1" showErrorMessage="1" sqref="E3 E5 E9 E7 E11 T3 T9 T11 T5 T7">
      <formula1>"о,а"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11"/>
  <sheetViews>
    <sheetView showGridLines="0" showRowColHeaders="0" zoomScalePageLayoutView="0" workbookViewId="0" topLeftCell="A1">
      <selection activeCell="E3" sqref="E3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2:27" ht="45" thickBot="1">
      <c r="B3" s="1" t="s">
        <v>19</v>
      </c>
      <c r="C3" s="1" t="s">
        <v>8</v>
      </c>
      <c r="D3" s="1" t="s">
        <v>13</v>
      </c>
      <c r="E3" s="2"/>
      <c r="F3" s="1" t="s">
        <v>25</v>
      </c>
      <c r="O3" s="4">
        <f>IF(E3="е",$AM$1,IF(E3="и",$AO$1,""))</f>
      </c>
      <c r="S3" s="1" t="s">
        <v>4</v>
      </c>
      <c r="T3" s="2"/>
      <c r="U3" s="1" t="s">
        <v>13</v>
      </c>
      <c r="V3" s="1" t="s">
        <v>8</v>
      </c>
      <c r="W3" s="1" t="s">
        <v>24</v>
      </c>
      <c r="X3" s="1" t="s">
        <v>6</v>
      </c>
      <c r="Y3" s="1" t="s">
        <v>21</v>
      </c>
      <c r="Z3" s="1" t="s">
        <v>13</v>
      </c>
      <c r="AA3" s="4">
        <f>IF(T3="и",$AM$1,IF(T3="е",$AO$1,""))</f>
      </c>
    </row>
    <row r="4" ht="15" customHeight="1" thickBot="1"/>
    <row r="5" spans="4:27" ht="30" customHeight="1" thickBot="1">
      <c r="D5" s="1" t="s">
        <v>26</v>
      </c>
      <c r="E5" s="2"/>
      <c r="F5" s="1" t="s">
        <v>1</v>
      </c>
      <c r="G5" s="1" t="s">
        <v>13</v>
      </c>
      <c r="H5" s="1" t="s">
        <v>3</v>
      </c>
      <c r="I5" s="1" t="s">
        <v>22</v>
      </c>
      <c r="J5" s="1" t="s">
        <v>7</v>
      </c>
      <c r="O5" s="4">
        <f>IF(E5="е",$AM$1,IF(E5="и",$AO$1,""))</f>
      </c>
      <c r="Q5" s="1" t="s">
        <v>25</v>
      </c>
      <c r="R5" s="1" t="s">
        <v>21</v>
      </c>
      <c r="S5" s="1" t="s">
        <v>13</v>
      </c>
      <c r="T5" s="2"/>
      <c r="U5" s="1" t="s">
        <v>1</v>
      </c>
      <c r="V5" s="1" t="s">
        <v>3</v>
      </c>
      <c r="W5" s="1" t="s">
        <v>6</v>
      </c>
      <c r="X5" s="1" t="s">
        <v>7</v>
      </c>
      <c r="AA5" s="4">
        <f>IF(T5="е",$AM$1,IF(T5="и",$AO$1,""))</f>
      </c>
    </row>
    <row r="6" ht="14.25" customHeight="1" thickBot="1"/>
    <row r="7" spans="4:27" ht="45" thickBot="1">
      <c r="D7" s="1" t="s">
        <v>23</v>
      </c>
      <c r="E7" s="2"/>
      <c r="F7" s="1" t="s">
        <v>6</v>
      </c>
      <c r="G7" s="1" t="s">
        <v>3</v>
      </c>
      <c r="H7" s="1" t="s">
        <v>22</v>
      </c>
      <c r="I7" s="1" t="s">
        <v>22</v>
      </c>
      <c r="O7" s="4">
        <f>IF(E7="е",$AM$1,IF(E7="и",$AO$1,""))</f>
      </c>
      <c r="Q7" s="1" t="s">
        <v>3</v>
      </c>
      <c r="R7" s="1" t="s">
        <v>4</v>
      </c>
      <c r="S7" s="1" t="s">
        <v>13</v>
      </c>
      <c r="T7" s="2"/>
      <c r="U7" s="1" t="s">
        <v>20</v>
      </c>
      <c r="V7" s="1" t="s">
        <v>21</v>
      </c>
      <c r="W7" s="1" t="s">
        <v>1</v>
      </c>
      <c r="X7" s="1" t="s">
        <v>3</v>
      </c>
      <c r="Y7" s="1" t="s">
        <v>6</v>
      </c>
      <c r="Z7" s="1" t="s">
        <v>7</v>
      </c>
      <c r="AA7" s="4">
        <f>IF(T7="е",$AM$1,IF(T7="и",$AO$1,""))</f>
      </c>
    </row>
    <row r="8" ht="15" customHeight="1" thickBot="1"/>
    <row r="9" spans="2:27" ht="45" thickBot="1">
      <c r="B9" s="1" t="s">
        <v>24</v>
      </c>
      <c r="C9" s="1" t="s">
        <v>21</v>
      </c>
      <c r="D9" s="1" t="s">
        <v>22</v>
      </c>
      <c r="E9" s="2"/>
      <c r="F9" s="1" t="s">
        <v>20</v>
      </c>
      <c r="G9" s="1" t="s">
        <v>21</v>
      </c>
      <c r="O9" s="4">
        <f>IF(E9="е",$AM$1,IF(E9="и",$AO$1,""))</f>
      </c>
      <c r="S9" s="1" t="s">
        <v>19</v>
      </c>
      <c r="T9" s="2"/>
      <c r="U9" s="1" t="s">
        <v>13</v>
      </c>
      <c r="V9" s="1" t="s">
        <v>8</v>
      </c>
      <c r="W9" s="1" t="s">
        <v>29</v>
      </c>
      <c r="X9" s="1" t="s">
        <v>3</v>
      </c>
      <c r="AA9" s="4">
        <f>IF(T9="е",$AM$1,IF(T9="и",$AO$1,""))</f>
      </c>
    </row>
    <row r="10" ht="12.75" customHeight="1" thickBot="1"/>
    <row r="11" spans="4:27" ht="45" thickBot="1">
      <c r="D11" s="1" t="s">
        <v>27</v>
      </c>
      <c r="E11" s="2"/>
      <c r="F11" s="1" t="s">
        <v>6</v>
      </c>
      <c r="G11" s="1" t="s">
        <v>16</v>
      </c>
      <c r="H11" s="1" t="s">
        <v>28</v>
      </c>
      <c r="O11" s="4">
        <f>IF(E11="е",$AM$1,IF(E11="и",$AO$1,""))</f>
      </c>
      <c r="S11" s="1" t="s">
        <v>6</v>
      </c>
      <c r="T11" s="2"/>
      <c r="U11" s="1" t="s">
        <v>27</v>
      </c>
      <c r="V11" s="1" t="s">
        <v>8</v>
      </c>
      <c r="W11" s="1" t="s">
        <v>13</v>
      </c>
      <c r="X11" s="1" t="s">
        <v>7</v>
      </c>
      <c r="AA11" s="4">
        <f>IF(T11="е",$AM$1,IF(T11="и",$AO$1,""))</f>
      </c>
    </row>
  </sheetData>
  <sheetProtection password="EAE9" sheet="1" objects="1" scenarios="1"/>
  <protectedRanges>
    <protectedRange sqref="T11" name="Диапазон10"/>
    <protectedRange sqref="T9" name="Диапазон9"/>
    <protectedRange sqref="T7" name="Диапазон8"/>
    <protectedRange sqref="T5" name="Диапазон7"/>
    <protectedRange sqref="T3" name="Диапазон6"/>
    <protectedRange sqref="E11" name="Диапазон5"/>
    <protectedRange sqref="E9" name="Диапазон4"/>
    <protectedRange sqref="E7" name="Диапазон3"/>
    <protectedRange sqref="E5" name="Диапазон2"/>
    <protectedRange sqref="E3" name="Диапазон1"/>
  </protectedRanges>
  <dataValidations count="1">
    <dataValidation type="list" allowBlank="1" showInputMessage="1" showErrorMessage="1" sqref="E3 E5 E7 E9 E11 T3 T5 T7 T9 T11">
      <formula1>"е,и"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O11"/>
  <sheetViews>
    <sheetView showGridLines="0" showRowColHeaders="0" zoomScalePageLayoutView="0" workbookViewId="0" topLeftCell="A1">
      <selection activeCell="E9" sqref="E9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5:27" ht="45" thickBot="1">
      <c r="E3" s="2"/>
      <c r="F3" s="1" t="s">
        <v>25</v>
      </c>
      <c r="G3" s="1" t="s">
        <v>16</v>
      </c>
      <c r="H3" s="1" t="s">
        <v>13</v>
      </c>
      <c r="I3" s="1" t="s">
        <v>8</v>
      </c>
      <c r="J3" s="1" t="s">
        <v>5</v>
      </c>
      <c r="O3" s="4">
        <f>IF(E3="о",$AM$1,IF(E3="а",$AO$1,""))</f>
      </c>
      <c r="Q3" s="1" t="s">
        <v>24</v>
      </c>
      <c r="R3" s="1" t="s">
        <v>9</v>
      </c>
      <c r="S3" s="1" t="s">
        <v>22</v>
      </c>
      <c r="T3" s="2"/>
      <c r="U3" s="1" t="s">
        <v>25</v>
      </c>
      <c r="V3" s="1" t="s">
        <v>13</v>
      </c>
      <c r="W3" s="1" t="s">
        <v>3</v>
      </c>
      <c r="X3" s="1" t="s">
        <v>23</v>
      </c>
      <c r="Y3" s="1" t="s">
        <v>23</v>
      </c>
      <c r="AA3" s="4">
        <f>IF(T3="о",$AM$1,IF(T3="а",$AO$1,""))</f>
      </c>
    </row>
    <row r="4" ht="15" customHeight="1" thickBot="1"/>
    <row r="5" spans="4:27" ht="30" customHeight="1" thickBot="1">
      <c r="D5" s="1" t="s">
        <v>20</v>
      </c>
      <c r="E5" s="2"/>
      <c r="F5" s="1" t="s">
        <v>22</v>
      </c>
      <c r="G5" s="1" t="s">
        <v>21</v>
      </c>
      <c r="H5" s="1" t="s">
        <v>23</v>
      </c>
      <c r="I5" s="1" t="s">
        <v>3</v>
      </c>
      <c r="O5" s="4">
        <f>IF(E5="о",$AM$1,IF(E5="а",$AO$1,""))</f>
      </c>
      <c r="S5" s="1" t="s">
        <v>24</v>
      </c>
      <c r="T5" s="2"/>
      <c r="U5" s="1" t="s">
        <v>13</v>
      </c>
      <c r="V5" s="1" t="s">
        <v>29</v>
      </c>
      <c r="W5" s="1" t="s">
        <v>9</v>
      </c>
      <c r="X5" s="1" t="s">
        <v>2</v>
      </c>
      <c r="Y5" s="1" t="s">
        <v>3</v>
      </c>
      <c r="AA5" s="4">
        <f>IF(T5="о",$AM$1,IF(T5="а",$AO$1,""))</f>
      </c>
    </row>
    <row r="6" ht="14.25" customHeight="1" thickBot="1"/>
    <row r="7" spans="4:27" ht="45" thickBot="1">
      <c r="D7" s="1" t="s">
        <v>24</v>
      </c>
      <c r="E7" s="2"/>
      <c r="F7" s="1" t="s">
        <v>22</v>
      </c>
      <c r="G7" s="1" t="s">
        <v>8</v>
      </c>
      <c r="H7" s="1" t="s">
        <v>2</v>
      </c>
      <c r="I7" s="1" t="s">
        <v>4</v>
      </c>
      <c r="J7" s="1" t="s">
        <v>3</v>
      </c>
      <c r="K7" s="1" t="s">
        <v>13</v>
      </c>
      <c r="L7" s="1" t="s">
        <v>7</v>
      </c>
      <c r="O7" s="4">
        <f>IF(E7="а",$AM$1,IF(E7="о",$AO$1,""))</f>
      </c>
      <c r="R7" s="1" t="s">
        <v>21</v>
      </c>
      <c r="S7" s="1" t="s">
        <v>1</v>
      </c>
      <c r="T7" s="2"/>
      <c r="U7" s="1" t="s">
        <v>32</v>
      </c>
      <c r="V7" s="1" t="s">
        <v>9</v>
      </c>
      <c r="AA7" s="4">
        <f>IF(T7="о",$AM$1,IF(T7="а",$AO$1,""))</f>
      </c>
    </row>
    <row r="8" ht="15" customHeight="1" thickBot="1"/>
    <row r="9" spans="4:27" ht="45" thickBot="1">
      <c r="D9" s="1" t="s">
        <v>33</v>
      </c>
      <c r="E9" s="2"/>
      <c r="F9" s="1" t="s">
        <v>20</v>
      </c>
      <c r="G9" s="1" t="s">
        <v>20</v>
      </c>
      <c r="H9" s="1" t="s">
        <v>9</v>
      </c>
      <c r="I9" s="1" t="s">
        <v>14</v>
      </c>
      <c r="O9" s="4">
        <f>IF(E9="о",$AM$1,IF(E9="а",$AO$1,""))</f>
      </c>
      <c r="S9" s="1" t="s">
        <v>20</v>
      </c>
      <c r="T9" s="2"/>
      <c r="U9" s="1" t="s">
        <v>23</v>
      </c>
      <c r="V9" s="1" t="s">
        <v>21</v>
      </c>
      <c r="W9" s="1" t="s">
        <v>22</v>
      </c>
      <c r="X9" s="1" t="s">
        <v>8</v>
      </c>
      <c r="Y9" s="1" t="s">
        <v>6</v>
      </c>
      <c r="AA9" s="4">
        <f>IF(T9="а",$AM$1,IF(T9="о",$AO$1,""))</f>
      </c>
    </row>
    <row r="10" ht="12.75" customHeight="1" thickBot="1"/>
    <row r="11" spans="2:27" ht="45" thickBot="1">
      <c r="B11" s="1" t="s">
        <v>13</v>
      </c>
      <c r="C11" s="1" t="s">
        <v>3</v>
      </c>
      <c r="D11" s="1" t="s">
        <v>4</v>
      </c>
      <c r="E11" s="2"/>
      <c r="F11" s="1" t="s">
        <v>20</v>
      </c>
      <c r="G11" s="1" t="s">
        <v>6</v>
      </c>
      <c r="H11" s="1" t="s">
        <v>2</v>
      </c>
      <c r="I11" s="1" t="s">
        <v>21</v>
      </c>
      <c r="O11" s="4">
        <f>IF(E11="о",$AM$1,IF(E11="а",$AO$1,""))</f>
      </c>
      <c r="S11" s="1" t="s">
        <v>24</v>
      </c>
      <c r="T11" s="2"/>
      <c r="U11" s="1" t="s">
        <v>23</v>
      </c>
      <c r="V11" s="1" t="s">
        <v>19</v>
      </c>
      <c r="W11" s="1" t="s">
        <v>3</v>
      </c>
      <c r="X11" s="1" t="s">
        <v>18</v>
      </c>
      <c r="Y11" s="1" t="s">
        <v>2</v>
      </c>
      <c r="AA11" s="4">
        <f>IF(T11="о",$AM$1,IF(T11="а",$AO$1,""))</f>
      </c>
    </row>
  </sheetData>
  <sheetProtection password="EAE9" sheet="1" objects="1" scenarios="1"/>
  <protectedRanges>
    <protectedRange sqref="E3 E5 E9 E7 E11 T3 T9 T11 T5 T7" name="Диапазон1"/>
  </protectedRanges>
  <dataValidations count="1">
    <dataValidation type="list" allowBlank="1" showInputMessage="1" showErrorMessage="1" sqref="E3 E5 E9 E7 E11 T3 T9 T11 T5 T7">
      <formula1>"о,а"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1"/>
  <sheetViews>
    <sheetView showGridLines="0" showRowColHeaders="0" zoomScalePageLayoutView="0" workbookViewId="0" topLeftCell="A1">
      <selection activeCell="T7" sqref="T7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4:27" ht="45" thickBot="1">
      <c r="D3" s="1" t="s">
        <v>19</v>
      </c>
      <c r="E3" s="2"/>
      <c r="F3" s="1" t="s">
        <v>20</v>
      </c>
      <c r="G3" s="1" t="s">
        <v>8</v>
      </c>
      <c r="H3" s="1" t="s">
        <v>4</v>
      </c>
      <c r="I3" s="1" t="s">
        <v>21</v>
      </c>
      <c r="J3" s="1" t="s">
        <v>1</v>
      </c>
      <c r="K3" s="1" t="s">
        <v>3</v>
      </c>
      <c r="L3" s="1" t="s">
        <v>6</v>
      </c>
      <c r="M3" s="1" t="s">
        <v>7</v>
      </c>
      <c r="O3" s="4">
        <f>IF(E3="е",$AM$1,IF(E3="и",$AO$1,""))</f>
      </c>
      <c r="R3" s="1" t="s">
        <v>27</v>
      </c>
      <c r="S3" s="1" t="s">
        <v>13</v>
      </c>
      <c r="T3" s="2"/>
      <c r="U3" s="1" t="s">
        <v>1</v>
      </c>
      <c r="V3" s="1" t="s">
        <v>8</v>
      </c>
      <c r="W3" s="1" t="s">
        <v>6</v>
      </c>
      <c r="AA3" s="4">
        <f>IF(T3="и",$AM$1,IF(T3="е",$AO$1,""))</f>
      </c>
    </row>
    <row r="4" ht="15" customHeight="1" thickBot="1"/>
    <row r="5" spans="4:27" ht="30" customHeight="1" thickBot="1">
      <c r="D5" s="1" t="s">
        <v>23</v>
      </c>
      <c r="E5" s="2"/>
      <c r="F5" s="1" t="s">
        <v>6</v>
      </c>
      <c r="G5" s="1" t="s">
        <v>13</v>
      </c>
      <c r="H5" s="1" t="s">
        <v>21</v>
      </c>
      <c r="O5" s="4">
        <f>IF(E5="е",$AM$1,IF(E5="и",$AO$1,""))</f>
      </c>
      <c r="P5" s="1" t="s">
        <v>24</v>
      </c>
      <c r="Q5" s="1" t="s">
        <v>21</v>
      </c>
      <c r="R5" s="1" t="s">
        <v>22</v>
      </c>
      <c r="S5" s="1" t="s">
        <v>22</v>
      </c>
      <c r="T5" s="2"/>
      <c r="U5" s="1" t="s">
        <v>24</v>
      </c>
      <c r="V5" s="1" t="s">
        <v>6</v>
      </c>
      <c r="W5" s="1" t="s">
        <v>9</v>
      </c>
      <c r="X5" s="1" t="s">
        <v>1</v>
      </c>
      <c r="AA5" s="4">
        <f>IF(T5="е",$AM$1,IF(T5="и",$AO$1,""))</f>
      </c>
    </row>
    <row r="6" ht="14.25" customHeight="1" thickBot="1"/>
    <row r="7" spans="4:27" ht="45" thickBot="1">
      <c r="D7" s="1" t="s">
        <v>20</v>
      </c>
      <c r="E7" s="2"/>
      <c r="F7" s="1" t="s">
        <v>18</v>
      </c>
      <c r="G7" s="1" t="s">
        <v>30</v>
      </c>
      <c r="H7" s="1" t="s">
        <v>3</v>
      </c>
      <c r="I7" s="1" t="s">
        <v>20</v>
      </c>
      <c r="O7" s="4">
        <f>IF(E7="е",$AM$1,IF(E7="и",$AO$1,""))</f>
      </c>
      <c r="Q7" s="1" t="s">
        <v>6</v>
      </c>
      <c r="R7" s="1" t="s">
        <v>8</v>
      </c>
      <c r="S7" s="1" t="s">
        <v>22</v>
      </c>
      <c r="T7" s="2"/>
      <c r="U7" s="1" t="s">
        <v>26</v>
      </c>
      <c r="V7" s="1" t="s">
        <v>21</v>
      </c>
      <c r="W7" s="1" t="s">
        <v>2</v>
      </c>
      <c r="AA7" s="4">
        <f>IF(T7="е",$AM$1,IF(T7="и",$AO$1,""))</f>
      </c>
    </row>
    <row r="8" ht="15" customHeight="1" thickBot="1"/>
    <row r="9" spans="1:27" ht="45" thickBot="1">
      <c r="A9" s="1" t="s">
        <v>29</v>
      </c>
      <c r="B9" s="1" t="s">
        <v>8</v>
      </c>
      <c r="C9" s="1" t="s">
        <v>23</v>
      </c>
      <c r="D9" s="1" t="s">
        <v>22</v>
      </c>
      <c r="E9" s="2"/>
      <c r="F9" s="1" t="s">
        <v>4</v>
      </c>
      <c r="G9" s="1" t="s">
        <v>8</v>
      </c>
      <c r="H9" s="1" t="s">
        <v>22</v>
      </c>
      <c r="I9" s="1" t="s">
        <v>9</v>
      </c>
      <c r="J9" s="1" t="s">
        <v>8</v>
      </c>
      <c r="O9" s="4">
        <f>IF(E9="е",$AM$1,IF(E9="и",$AO$1,""))</f>
      </c>
      <c r="S9" s="1" t="s">
        <v>20</v>
      </c>
      <c r="T9" s="2"/>
      <c r="U9" s="1" t="s">
        <v>25</v>
      </c>
      <c r="V9" s="1" t="s">
        <v>21</v>
      </c>
      <c r="W9" s="1" t="s">
        <v>4</v>
      </c>
      <c r="X9" s="1" t="s">
        <v>2</v>
      </c>
      <c r="Y9" s="1" t="s">
        <v>14</v>
      </c>
      <c r="AA9" s="4">
        <f>IF(T9="е",$AM$1,IF(T9="и",$AO$1,""))</f>
      </c>
    </row>
    <row r="10" ht="12.75" customHeight="1" thickBot="1"/>
    <row r="11" spans="2:27" ht="45" thickBot="1">
      <c r="B11" s="1" t="s">
        <v>9</v>
      </c>
      <c r="C11" s="1" t="s">
        <v>2</v>
      </c>
      <c r="D11" s="1" t="s">
        <v>6</v>
      </c>
      <c r="E11" s="2"/>
      <c r="F11" s="1" t="s">
        <v>13</v>
      </c>
      <c r="G11" s="1" t="s">
        <v>8</v>
      </c>
      <c r="H11" s="1" t="s">
        <v>20</v>
      </c>
      <c r="I11" s="1" t="s">
        <v>2</v>
      </c>
      <c r="J11" s="1" t="s">
        <v>21</v>
      </c>
      <c r="O11" s="4">
        <f>IF(E11="е",$AM$1,IF(E11="и",$AO$1,""))</f>
      </c>
      <c r="S11" s="1" t="s">
        <v>23</v>
      </c>
      <c r="T11" s="2"/>
      <c r="U11" s="1" t="s">
        <v>6</v>
      </c>
      <c r="V11" s="1" t="s">
        <v>13</v>
      </c>
      <c r="W11" s="1" t="s">
        <v>21</v>
      </c>
      <c r="AA11" s="4">
        <f>IF(T11="е",$AM$1,IF(T11="и",$AO$1,""))</f>
      </c>
    </row>
  </sheetData>
  <sheetProtection password="EAE9" sheet="1" objects="1" scenarios="1"/>
  <protectedRanges>
    <protectedRange sqref="T11" name="Диапазон10"/>
    <protectedRange sqref="T9" name="Диапазон9"/>
    <protectedRange sqref="T7" name="Диапазон8"/>
    <protectedRange sqref="T5" name="Диапазон7"/>
    <protectedRange sqref="T3" name="Диапазон6"/>
    <protectedRange sqref="E11" name="Диапазон5"/>
    <protectedRange sqref="E9" name="Диапазон4"/>
    <protectedRange sqref="E7" name="Диапазон3"/>
    <protectedRange sqref="E5" name="Диапазон2"/>
    <protectedRange sqref="E3" name="Диапазон1"/>
  </protectedRanges>
  <dataValidations count="1">
    <dataValidation type="list" allowBlank="1" showInputMessage="1" showErrorMessage="1" sqref="E3 E5 E7 E9 E11 T3 T5 T7 T9 T11">
      <formula1>"е,и"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AO11"/>
  <sheetViews>
    <sheetView showGridLines="0" showRowColHeaders="0" zoomScalePageLayoutView="0" workbookViewId="0" topLeftCell="A1">
      <selection activeCell="E9" sqref="E9"/>
    </sheetView>
  </sheetViews>
  <sheetFormatPr defaultColWidth="6.28125" defaultRowHeight="30" customHeight="1"/>
  <cols>
    <col min="1" max="13" width="6.28125" style="1" customWidth="1"/>
    <col min="14" max="14" width="2.8515625" style="1" customWidth="1"/>
    <col min="15" max="15" width="11.8515625" style="1" bestFit="1" customWidth="1"/>
    <col min="16" max="25" width="6.28125" style="1" customWidth="1"/>
    <col min="26" max="26" width="3.57421875" style="1" customWidth="1"/>
    <col min="27" max="27" width="14.140625" style="1" bestFit="1" customWidth="1"/>
    <col min="28" max="16384" width="6.28125" style="1" customWidth="1"/>
  </cols>
  <sheetData>
    <row r="1" spans="38:41" ht="30" customHeight="1">
      <c r="AL1" s="1" t="s">
        <v>10</v>
      </c>
      <c r="AM1" s="3" t="s">
        <v>11</v>
      </c>
      <c r="AN1" s="1" t="s">
        <v>0</v>
      </c>
      <c r="AO1" s="3" t="s">
        <v>12</v>
      </c>
    </row>
    <row r="2" ht="13.5" customHeight="1" thickBot="1"/>
    <row r="3" spans="4:27" ht="45" thickBot="1">
      <c r="D3" s="1" t="s">
        <v>1</v>
      </c>
      <c r="E3" s="2"/>
      <c r="F3" s="1" t="s">
        <v>25</v>
      </c>
      <c r="G3" s="1" t="s">
        <v>21</v>
      </c>
      <c r="H3" s="1" t="s">
        <v>2</v>
      </c>
      <c r="O3" s="4">
        <f>IF(E3="а",$AM$1,IF(E3="о",$AO$1,""))</f>
      </c>
      <c r="Q3" s="1" t="s">
        <v>14</v>
      </c>
      <c r="R3" s="1" t="s">
        <v>19</v>
      </c>
      <c r="S3" s="1" t="s">
        <v>22</v>
      </c>
      <c r="T3" s="2"/>
      <c r="U3" s="1" t="s">
        <v>24</v>
      </c>
      <c r="V3" s="1" t="s">
        <v>21</v>
      </c>
      <c r="AA3" s="4">
        <f>IF(T3="о",$AM$1,IF(T3="а",$AO$1,""))</f>
      </c>
    </row>
    <row r="4" ht="15" customHeight="1" thickBot="1"/>
    <row r="5" spans="4:27" ht="30" customHeight="1" thickBot="1">
      <c r="D5" s="1" t="s">
        <v>25</v>
      </c>
      <c r="E5" s="2"/>
      <c r="F5" s="1" t="s">
        <v>29</v>
      </c>
      <c r="G5" s="1" t="s">
        <v>8</v>
      </c>
      <c r="H5" s="1" t="s">
        <v>6</v>
      </c>
      <c r="I5" s="1" t="s">
        <v>3</v>
      </c>
      <c r="O5" s="4">
        <f>IF(E5="а",$AM$1,IF(E5="о",$AO$1,""))</f>
      </c>
      <c r="S5" s="1" t="s">
        <v>6</v>
      </c>
      <c r="T5" s="2"/>
      <c r="U5" s="1" t="s">
        <v>13</v>
      </c>
      <c r="V5" s="1" t="s">
        <v>8</v>
      </c>
      <c r="W5" s="1" t="s">
        <v>22</v>
      </c>
      <c r="X5" s="1" t="s">
        <v>24</v>
      </c>
      <c r="Y5" s="1" t="s">
        <v>3</v>
      </c>
      <c r="AA5" s="4">
        <f>IF(T5="а",$AM$1,IF(T5="о",$AO$1,""))</f>
      </c>
    </row>
    <row r="6" ht="14.25" customHeight="1" thickBot="1"/>
    <row r="7" spans="4:27" ht="45" thickBot="1">
      <c r="D7" s="1" t="s">
        <v>24</v>
      </c>
      <c r="E7" s="2"/>
      <c r="F7" s="1" t="s">
        <v>20</v>
      </c>
      <c r="G7" s="1" t="s">
        <v>6</v>
      </c>
      <c r="H7" s="1" t="s">
        <v>13</v>
      </c>
      <c r="I7" s="1" t="s">
        <v>34</v>
      </c>
      <c r="J7" s="1" t="s">
        <v>22</v>
      </c>
      <c r="K7" s="1" t="s">
        <v>14</v>
      </c>
      <c r="O7" s="4">
        <f>IF(E7="а",$AM$1,IF(E7="о",$AO$1,""))</f>
      </c>
      <c r="S7" s="1" t="s">
        <v>20</v>
      </c>
      <c r="T7" s="2"/>
      <c r="U7" s="1" t="s">
        <v>27</v>
      </c>
      <c r="V7" s="1" t="s">
        <v>21</v>
      </c>
      <c r="W7" s="1" t="s">
        <v>25</v>
      </c>
      <c r="X7" s="1" t="s">
        <v>9</v>
      </c>
      <c r="AA7" s="4">
        <f>IF(T7="а",$AM$1,IF(T7="о",$AO$1,""))</f>
      </c>
    </row>
    <row r="8" ht="15" customHeight="1" thickBot="1"/>
    <row r="9" spans="4:27" ht="45" thickBot="1">
      <c r="D9" s="1" t="s">
        <v>26</v>
      </c>
      <c r="E9" s="2"/>
      <c r="F9" s="1" t="s">
        <v>23</v>
      </c>
      <c r="G9" s="1" t="s">
        <v>9</v>
      </c>
      <c r="H9" s="1" t="s">
        <v>22</v>
      </c>
      <c r="I9" s="1" t="s">
        <v>9</v>
      </c>
      <c r="J9" s="1" t="s">
        <v>14</v>
      </c>
      <c r="O9" s="4">
        <f>IF(E9="а",$AM$1,IF(E9="о",$AO$1,""))</f>
      </c>
      <c r="S9" s="1" t="s">
        <v>27</v>
      </c>
      <c r="T9" s="2"/>
      <c r="U9" s="1" t="s">
        <v>13</v>
      </c>
      <c r="V9" s="1" t="s">
        <v>6</v>
      </c>
      <c r="W9" s="1" t="s">
        <v>13</v>
      </c>
      <c r="X9" s="1" t="s">
        <v>8</v>
      </c>
      <c r="Y9" s="1" t="s">
        <v>6</v>
      </c>
      <c r="AA9" s="4">
        <f>IF(T9="о",$AM$1,IF(T9="а",$AO$1,""))</f>
      </c>
    </row>
    <row r="10" ht="12.75" customHeight="1" thickBot="1"/>
    <row r="11" spans="4:27" ht="45" thickBot="1">
      <c r="D11" s="1" t="s">
        <v>28</v>
      </c>
      <c r="E11" s="2"/>
      <c r="F11" s="1" t="s">
        <v>29</v>
      </c>
      <c r="G11" s="1" t="s">
        <v>14</v>
      </c>
      <c r="H11" s="1" t="s">
        <v>18</v>
      </c>
      <c r="I11" s="1" t="s">
        <v>20</v>
      </c>
      <c r="J11" s="1" t="s">
        <v>6</v>
      </c>
      <c r="K11" s="1" t="s">
        <v>1</v>
      </c>
      <c r="L11" s="1" t="s">
        <v>21</v>
      </c>
      <c r="O11" s="4">
        <f>IF(E11="о",$AM$1,IF(E11="а",$AO$1,""))</f>
      </c>
      <c r="S11" s="1" t="s">
        <v>6</v>
      </c>
      <c r="T11" s="2"/>
      <c r="U11" s="1" t="s">
        <v>27</v>
      </c>
      <c r="V11" s="1" t="s">
        <v>21</v>
      </c>
      <c r="W11" s="1" t="s">
        <v>13</v>
      </c>
      <c r="AA11" s="4">
        <f>IF(T11="о",$AM$1,IF(T11="а",$AO$1,""))</f>
      </c>
    </row>
  </sheetData>
  <sheetProtection password="EAE9" sheet="1" objects="1" scenarios="1"/>
  <protectedRanges>
    <protectedRange sqref="E3 E5 E9 E7 E11 T3 T9 T11 T5 T7" name="Диапазон1"/>
  </protectedRanges>
  <dataValidations count="1">
    <dataValidation type="list" allowBlank="1" showInputMessage="1" showErrorMessage="1" sqref="E3 E5 E9 E7 E11 T3 T9 T11 T5 T7">
      <formula1>"о,а"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dcterms:created xsi:type="dcterms:W3CDTF">2016-08-17T17:41:31Z</dcterms:created>
  <dcterms:modified xsi:type="dcterms:W3CDTF">2016-08-17T21:35:55Z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